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시 공고\"/>
    </mc:Choice>
  </mc:AlternateContent>
  <bookViews>
    <workbookView xWindow="0" yWindow="0" windowWidth="28800" windowHeight="12285" tabRatio="707" firstSheet="4" activeTab="4"/>
  </bookViews>
  <sheets>
    <sheet name="물품발주계획" sheetId="18" r:id="rId1"/>
    <sheet name="용역발주계획" sheetId="17" r:id="rId2"/>
    <sheet name="공사발주계획" sheetId="19" r:id="rId3"/>
    <sheet name="입찰현황" sheetId="4" r:id="rId4"/>
    <sheet name="수의계약현황공개" sheetId="9" r:id="rId5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6" i="9" l="1"/>
  <c r="F56" i="9" l="1"/>
  <c r="F46" i="9" l="1"/>
  <c r="F36" i="9"/>
  <c r="F26" i="9" l="1"/>
  <c r="F16" i="9"/>
  <c r="F6" i="9" l="1"/>
  <c r="A2" i="4" l="1"/>
  <c r="A2" i="19"/>
  <c r="A2" i="17"/>
  <c r="M9" i="4" l="1"/>
  <c r="M8" i="4"/>
  <c r="P7" i="4"/>
  <c r="M7" i="4"/>
  <c r="P6" i="4"/>
  <c r="M6" i="4"/>
  <c r="P5" i="4"/>
  <c r="M5" i="4"/>
  <c r="P4" i="4"/>
  <c r="M4" i="4"/>
  <c r="M18" i="4" l="1"/>
  <c r="P18" i="4"/>
  <c r="M19" i="4"/>
  <c r="P19" i="4"/>
  <c r="M20" i="4"/>
  <c r="P20" i="4"/>
  <c r="M10" i="4" l="1"/>
  <c r="M11" i="4"/>
  <c r="M14" i="4"/>
  <c r="M15" i="4"/>
  <c r="M16" i="4"/>
  <c r="M17" i="4"/>
  <c r="P10" i="4"/>
  <c r="P11" i="4"/>
  <c r="P14" i="4"/>
  <c r="P15" i="4"/>
  <c r="P16" i="4"/>
  <c r="P17" i="4"/>
  <c r="M13" i="4"/>
  <c r="M12" i="4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<sst xmlns="http://schemas.openxmlformats.org/spreadsheetml/2006/main" count="236" uniqueCount="105">
  <si>
    <t>계약방법</t>
    <phoneticPr fontId="2" type="noConversion"/>
  </si>
  <si>
    <t>비고</t>
    <phoneticPr fontId="2" type="noConversion"/>
  </si>
  <si>
    <t>입찰현황</t>
    <phoneticPr fontId="2" type="noConversion"/>
  </si>
  <si>
    <t>계약부서</t>
    <phoneticPr fontId="2" type="noConversion"/>
  </si>
  <si>
    <t>계약명</t>
    <phoneticPr fontId="2" type="noConversion"/>
  </si>
  <si>
    <t>입찰개시일</t>
    <phoneticPr fontId="2" type="noConversion"/>
  </si>
  <si>
    <t>입찰마감일</t>
    <phoneticPr fontId="2" type="noConversion"/>
  </si>
  <si>
    <t>개찰일시</t>
    <phoneticPr fontId="2" type="noConversion"/>
  </si>
  <si>
    <t>추정금액</t>
    <phoneticPr fontId="2" type="noConversion"/>
  </si>
  <si>
    <t>추정가격</t>
    <phoneticPr fontId="2" type="noConversion"/>
  </si>
  <si>
    <t>업종사항제한</t>
    <phoneticPr fontId="2" type="noConversion"/>
  </si>
  <si>
    <t>지역제한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</si>
  <si>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</si>
  <si>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</si>
  <si>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</si>
  <si>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</si>
  <si>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</si>
  <si>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</si>
  <si>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</si>
  <si>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</si>
  <si>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</si>
  <si>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</si>
  <si>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</si>
  <si>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</si>
  <si>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</si>
  <si>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</si>
  <si>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</si>
  <si>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</si>
  <si>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</si>
  <si>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</si>
  <si>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</si>
  <si>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</si>
  <si>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</si>
  <si>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</si>
  <si>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</si>
  <si>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</si>
  <si>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</si>
  <si>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</si>
  <si>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</si>
  <si>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</si>
  <si>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</si>
  <si>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</si>
  <si>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</si>
  <si>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</si>
  <si>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</si>
  <si>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</si>
  <si>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</si>
  <si>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</si>
  <si>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</si>
  <si>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</si>
  <si>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</si>
  <si>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</si>
  <si>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</si>
  <si>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</si>
  <si>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</si>
  <si>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-해당사항없음-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</si>
  <si>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</si>
  <si>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</si>
  <si>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</si>
  <si>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</si>
  <si>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</si>
  <si>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</si>
  <si>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</si>
  <si>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</si>
  <si>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</si>
  <si>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</si>
  <si>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</si>
  <si>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</si>
  <si>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 xml:space="preserve">지방자치단체를 당사자로하는 계약에 관한 법률 시행령 제25조  </t>
  </si>
  <si>
    <t>해당사항 없음</t>
    <phoneticPr fontId="2" type="noConversion"/>
  </si>
  <si>
    <t>해당사항 없음</t>
    <phoneticPr fontId="2" type="noConversion"/>
  </si>
  <si>
    <t>2022.01.18.</t>
    <phoneticPr fontId="20" type="noConversion"/>
  </si>
  <si>
    <t>2022.02.01.~2022.12.31.</t>
    <phoneticPr fontId="20" type="noConversion"/>
  </si>
  <si>
    <t>㈜서원관광</t>
    <phoneticPr fontId="20" type="noConversion"/>
  </si>
  <si>
    <t>양정화</t>
    <phoneticPr fontId="20" type="noConversion"/>
  </si>
  <si>
    <t>포항시 남구 대도동 648-8 서원관광</t>
    <phoneticPr fontId="20" type="noConversion"/>
  </si>
  <si>
    <t>남구청소년방과후아카데미 버스 임차</t>
    <phoneticPr fontId="20" type="noConversion"/>
  </si>
  <si>
    <t>북구청소년방과후아카데미 버스 임차</t>
    <phoneticPr fontId="20" type="noConversion"/>
  </si>
  <si>
    <t>2022.01.07.</t>
    <phoneticPr fontId="20" type="noConversion"/>
  </si>
  <si>
    <t>2022.01.01.~2022.12.31.</t>
    <phoneticPr fontId="20" type="noConversion"/>
  </si>
  <si>
    <t>㈜영남전기</t>
    <phoneticPr fontId="20" type="noConversion"/>
  </si>
  <si>
    <t>김문수</t>
    <phoneticPr fontId="20" type="noConversion"/>
  </si>
  <si>
    <t>포항시 남구 희망대로 687</t>
    <phoneticPr fontId="20" type="noConversion"/>
  </si>
  <si>
    <t>청소년수련원 전기안전 용역</t>
    <phoneticPr fontId="20" type="noConversion"/>
  </si>
  <si>
    <t>청소년수련관 전기안전관리 용역</t>
    <phoneticPr fontId="20" type="noConversion"/>
  </si>
  <si>
    <t>2022.01.06.</t>
    <phoneticPr fontId="20" type="noConversion"/>
  </si>
  <si>
    <t>㈜청우엔지니어링</t>
    <phoneticPr fontId="20" type="noConversion"/>
  </si>
  <si>
    <t>장재욱</t>
    <phoneticPr fontId="20" type="noConversion"/>
  </si>
  <si>
    <t>포항시 남구 대송면 제내길 47번길 29</t>
    <phoneticPr fontId="20" type="noConversion"/>
  </si>
  <si>
    <t>재단 업무용 차량 임차</t>
    <phoneticPr fontId="20" type="noConversion"/>
  </si>
  <si>
    <t>2022.01.06.</t>
    <phoneticPr fontId="20" type="noConversion"/>
  </si>
  <si>
    <t>2022.01.01.~2022.12.31.</t>
    <phoneticPr fontId="20" type="noConversion"/>
  </si>
  <si>
    <t>롯데렌탈</t>
    <phoneticPr fontId="20" type="noConversion"/>
  </si>
  <si>
    <t>김현수</t>
    <phoneticPr fontId="20" type="noConversion"/>
  </si>
  <si>
    <t>경기도 안양시 동안구 전파로88, 8층(호계동, 신원비전타워)</t>
    <phoneticPr fontId="20" type="noConversion"/>
  </si>
  <si>
    <t>재단 직원 채용대행 실시</t>
    <phoneticPr fontId="20" type="noConversion"/>
  </si>
  <si>
    <t>㈜인트로맨</t>
    <phoneticPr fontId="20" type="noConversion"/>
  </si>
  <si>
    <t>2022.01.24.</t>
    <phoneticPr fontId="20" type="noConversion"/>
  </si>
  <si>
    <t>고은희</t>
    <phoneticPr fontId="20" type="noConversion"/>
  </si>
  <si>
    <t>서울 성동구 연무장5가길 w동 7, 13층(성수동, 현대테라스타워)</t>
    <phoneticPr fontId="20" type="noConversion"/>
  </si>
  <si>
    <t>재단 서버 전산망(IDC센터) 유지보수 시행</t>
    <phoneticPr fontId="20" type="noConversion"/>
  </si>
  <si>
    <t>2022.01.27.</t>
    <phoneticPr fontId="20" type="noConversion"/>
  </si>
  <si>
    <t>케이티</t>
    <phoneticPr fontId="20" type="noConversion"/>
  </si>
  <si>
    <t>구현모</t>
    <phoneticPr fontId="20" type="noConversion"/>
  </si>
  <si>
    <t>경기도 성남시 분당구 정자동 206번지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</si>
</sst>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6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7">
    <xf numFmtId="0" fontId="0" fillId="0" borderId="0" xfId="0"/>
    <xf numFmtId="0" fontId="5" fillId="2" borderId="2" xfId="0" applyNumberFormat="1" applyFont="1" applyFill="1" applyBorder="1" applyAlignment="1" applyProtection="1">
      <alignment horizontal="center" vertical="center"/>
    </xf>
    <xf numFmtId="49" fontId="5" fillId="2" borderId="2" xfId="0" applyNumberFormat="1" applyFont="1" applyFill="1" applyBorder="1" applyAlignment="1" applyProtection="1">
      <alignment horizontal="center" vertical="center" shrinkToFit="1"/>
    </xf>
    <xf numFmtId="49" fontId="5" fillId="2" borderId="2" xfId="0" applyNumberFormat="1" applyFont="1" applyFill="1" applyBorder="1" applyAlignment="1" applyProtection="1">
      <alignment horizontal="center" vertical="center"/>
    </xf>
    <xf numFmtId="41" fontId="6" fillId="0" borderId="2" xfId="1" quotePrefix="1" applyFont="1" applyFill="1" applyBorder="1" applyAlignment="1" applyProtection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41" fontId="6" fillId="0" borderId="2" xfId="1" applyFont="1" applyFill="1" applyBorder="1" applyAlignment="1" applyProtection="1">
      <alignment horizontal="center" vertical="center" shrinkToFit="1"/>
    </xf>
    <xf numFmtId="49" fontId="5" fillId="5" borderId="2" xfId="0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left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10" fontId="6" fillId="0" borderId="0" xfId="5763" applyNumberFormat="1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0" borderId="2" xfId="1" applyNumberFormat="1" applyFont="1" applyFill="1" applyBorder="1" applyAlignment="1" applyProtection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7" fillId="0" borderId="0" xfId="0" applyNumberFormat="1" applyFont="1" applyFill="1" applyBorder="1" applyAlignment="1">
      <alignment horizontal="center" vertical="center" wrapText="1"/>
    </xf>
    <xf numFmtId="177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6">
    <cellStyle name="백분율" xfId="5763" builtinId="5"/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5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4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107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39" t="s">
        <v>33</v>
      </c>
      <c r="B1" s="39"/>
      <c r="C1" s="104"/>
      <c r="D1" s="39"/>
      <c r="E1" s="39"/>
      <c r="F1" s="39"/>
      <c r="G1" s="39"/>
      <c r="H1" s="39"/>
      <c r="I1" s="39"/>
      <c r="J1" s="39"/>
      <c r="K1" s="39"/>
      <c r="L1" s="39"/>
    </row>
    <row r="2" spans="1:12" ht="25.5" customHeight="1" x14ac:dyDescent="0.15">
      <c r="A2" s="49" t="s">
        <v>64</v>
      </c>
      <c r="B2" s="50"/>
      <c r="C2" s="105"/>
      <c r="D2" s="28"/>
      <c r="E2" s="28"/>
      <c r="F2" s="28"/>
      <c r="G2" s="28"/>
      <c r="H2" s="28"/>
      <c r="I2" s="28"/>
      <c r="J2" s="28"/>
      <c r="K2" s="28"/>
      <c r="L2" s="31" t="s">
        <v>47</v>
      </c>
    </row>
    <row r="3" spans="1:12" ht="35.25" customHeight="1" x14ac:dyDescent="0.15">
      <c r="A3" s="20" t="s">
        <v>34</v>
      </c>
      <c r="B3" s="20" t="s">
        <v>29</v>
      </c>
      <c r="C3" s="43" t="s">
        <v>35</v>
      </c>
      <c r="D3" s="63" t="s">
        <v>56</v>
      </c>
      <c r="E3" s="20" t="s">
        <v>36</v>
      </c>
      <c r="F3" s="20" t="s">
        <v>37</v>
      </c>
      <c r="G3" s="20" t="s">
        <v>38</v>
      </c>
      <c r="H3" s="20" t="s">
        <v>54</v>
      </c>
      <c r="I3" s="20" t="s">
        <v>65</v>
      </c>
      <c r="J3" s="20" t="s">
        <v>39</v>
      </c>
      <c r="K3" s="20" t="s">
        <v>40</v>
      </c>
      <c r="L3" s="47" t="s">
        <v>1</v>
      </c>
    </row>
    <row r="4" spans="1:12" s="23" customFormat="1" ht="24" customHeight="1" x14ac:dyDescent="0.25">
      <c r="A4" s="19"/>
      <c r="B4" s="92"/>
      <c r="C4" s="56" t="s">
        <v>69</v>
      </c>
      <c r="D4" s="19"/>
      <c r="E4" s="9"/>
      <c r="F4" s="21"/>
      <c r="G4" s="19"/>
      <c r="H4" s="22"/>
      <c r="I4" s="19"/>
      <c r="J4" s="19"/>
      <c r="K4" s="19"/>
      <c r="L4" s="19"/>
    </row>
    <row r="5" spans="1:12" s="23" customFormat="1" ht="24" customHeight="1" x14ac:dyDescent="0.25">
      <c r="A5" s="19"/>
      <c r="B5" s="92"/>
      <c r="C5" s="56"/>
      <c r="D5" s="19"/>
      <c r="E5" s="9"/>
      <c r="F5" s="21"/>
      <c r="G5" s="19"/>
      <c r="H5" s="22"/>
      <c r="I5" s="19"/>
      <c r="J5" s="19"/>
      <c r="K5" s="19"/>
      <c r="L5" s="19"/>
    </row>
    <row r="6" spans="1:12" s="23" customFormat="1" ht="24" customHeight="1" x14ac:dyDescent="0.25">
      <c r="A6" s="19"/>
      <c r="B6" s="92"/>
      <c r="C6" s="56"/>
      <c r="D6" s="19"/>
      <c r="E6" s="9"/>
      <c r="F6" s="21"/>
      <c r="G6" s="19"/>
      <c r="H6" s="22"/>
      <c r="I6" s="19"/>
      <c r="J6" s="19"/>
      <c r="K6" s="19"/>
      <c r="L6" s="19"/>
    </row>
    <row r="7" spans="1:12" s="23" customFormat="1" ht="24" customHeight="1" x14ac:dyDescent="0.25">
      <c r="A7" s="19"/>
      <c r="B7" s="92"/>
      <c r="C7" s="56"/>
      <c r="D7" s="19"/>
      <c r="E7" s="9"/>
      <c r="F7" s="21"/>
      <c r="G7" s="19"/>
      <c r="H7" s="22"/>
      <c r="I7" s="19"/>
      <c r="J7" s="19"/>
      <c r="K7" s="19"/>
      <c r="L7" s="19"/>
    </row>
    <row r="8" spans="1:12" s="23" customFormat="1" ht="24" customHeight="1" x14ac:dyDescent="0.25">
      <c r="A8" s="19"/>
      <c r="B8" s="92"/>
      <c r="C8" s="56"/>
      <c r="D8" s="19"/>
      <c r="E8" s="9"/>
      <c r="F8" s="21"/>
      <c r="G8" s="19"/>
      <c r="H8" s="22"/>
      <c r="I8" s="19"/>
      <c r="J8" s="19"/>
      <c r="K8" s="19"/>
      <c r="L8" s="19"/>
    </row>
    <row r="9" spans="1:12" s="23" customFormat="1" ht="24" customHeight="1" x14ac:dyDescent="0.25">
      <c r="A9" s="19"/>
      <c r="B9" s="92"/>
      <c r="C9" s="56"/>
      <c r="D9" s="19"/>
      <c r="E9" s="9"/>
      <c r="F9" s="21"/>
      <c r="G9" s="19"/>
      <c r="H9" s="22"/>
      <c r="I9" s="19"/>
      <c r="J9" s="19"/>
      <c r="K9" s="19"/>
      <c r="L9" s="19"/>
    </row>
    <row r="10" spans="1:12" s="23" customFormat="1" ht="24" customHeight="1" x14ac:dyDescent="0.25">
      <c r="A10" s="19"/>
      <c r="B10" s="92"/>
      <c r="C10" s="56"/>
      <c r="D10" s="19"/>
      <c r="E10" s="9"/>
      <c r="F10" s="21"/>
      <c r="G10" s="19"/>
      <c r="H10" s="22"/>
      <c r="I10" s="19"/>
      <c r="J10" s="19"/>
      <c r="K10" s="19"/>
      <c r="L10" s="19"/>
    </row>
    <row r="11" spans="1:12" s="23" customFormat="1" ht="24" customHeight="1" x14ac:dyDescent="0.25">
      <c r="A11" s="19"/>
      <c r="B11" s="92"/>
      <c r="C11" s="56"/>
      <c r="D11" s="19"/>
      <c r="E11" s="9"/>
      <c r="F11" s="21"/>
      <c r="G11" s="19"/>
      <c r="H11" s="22"/>
      <c r="I11" s="19"/>
      <c r="J11" s="19"/>
      <c r="K11" s="19"/>
      <c r="L11" s="19"/>
    </row>
    <row r="12" spans="1:12" s="23" customFormat="1" ht="24" customHeight="1" x14ac:dyDescent="0.25">
      <c r="A12" s="19"/>
      <c r="B12" s="92"/>
      <c r="C12" s="56"/>
      <c r="D12" s="19"/>
      <c r="E12" s="9"/>
      <c r="F12" s="21"/>
      <c r="G12" s="19"/>
      <c r="H12" s="22"/>
      <c r="I12" s="19"/>
      <c r="J12" s="19"/>
      <c r="K12" s="19"/>
      <c r="L12" s="19"/>
    </row>
    <row r="13" spans="1:12" s="23" customFormat="1" ht="24" customHeight="1" x14ac:dyDescent="0.25">
      <c r="A13" s="19"/>
      <c r="B13" s="92"/>
      <c r="C13" s="56"/>
      <c r="D13" s="19"/>
      <c r="E13" s="9"/>
      <c r="F13" s="21"/>
      <c r="G13" s="19"/>
      <c r="H13" s="22"/>
      <c r="I13" s="19"/>
      <c r="J13" s="19"/>
      <c r="K13" s="19"/>
      <c r="L13" s="19"/>
    </row>
    <row r="14" spans="1:12" s="23" customFormat="1" ht="24" customHeight="1" x14ac:dyDescent="0.25">
      <c r="A14" s="19"/>
      <c r="B14" s="92"/>
      <c r="C14" s="56"/>
      <c r="D14" s="19"/>
      <c r="E14" s="9"/>
      <c r="F14" s="21"/>
      <c r="G14" s="19"/>
      <c r="H14" s="22"/>
      <c r="I14" s="19"/>
      <c r="J14" s="19"/>
      <c r="K14" s="19"/>
      <c r="L14" s="19"/>
    </row>
    <row r="15" spans="1:12" s="23" customFormat="1" ht="24" customHeight="1" x14ac:dyDescent="0.25">
      <c r="A15" s="19"/>
      <c r="B15" s="92"/>
      <c r="C15" s="56"/>
      <c r="D15" s="19"/>
      <c r="E15" s="9"/>
      <c r="F15" s="21"/>
      <c r="G15" s="19"/>
      <c r="H15" s="22"/>
      <c r="I15" s="19"/>
      <c r="J15" s="19"/>
      <c r="K15" s="19"/>
      <c r="L15" s="19"/>
    </row>
    <row r="16" spans="1:12" s="23" customFormat="1" ht="24" customHeight="1" x14ac:dyDescent="0.25">
      <c r="A16" s="19"/>
      <c r="B16" s="92"/>
      <c r="C16" s="56"/>
      <c r="D16" s="19"/>
      <c r="E16" s="9"/>
      <c r="F16" s="21"/>
      <c r="G16" s="19"/>
      <c r="H16" s="22"/>
      <c r="I16" s="19"/>
      <c r="J16" s="19"/>
      <c r="K16" s="19"/>
      <c r="L16" s="19"/>
    </row>
    <row r="17" spans="1:12" s="23" customFormat="1" ht="24" customHeight="1" x14ac:dyDescent="0.25">
      <c r="A17" s="19"/>
      <c r="B17" s="92"/>
      <c r="C17" s="56"/>
      <c r="D17" s="19"/>
      <c r="E17" s="9"/>
      <c r="F17" s="21"/>
      <c r="G17" s="19"/>
      <c r="H17" s="22"/>
      <c r="I17" s="19"/>
      <c r="J17" s="19"/>
      <c r="K17" s="19"/>
      <c r="L17" s="19"/>
    </row>
    <row r="18" spans="1:12" s="23" customFormat="1" ht="24" customHeight="1" x14ac:dyDescent="0.25">
      <c r="A18" s="19"/>
      <c r="B18" s="92"/>
      <c r="C18" s="56"/>
      <c r="D18" s="19"/>
      <c r="E18" s="9"/>
      <c r="F18" s="21"/>
      <c r="G18" s="19"/>
      <c r="H18" s="22"/>
      <c r="I18" s="19"/>
      <c r="J18" s="19"/>
      <c r="K18" s="19"/>
      <c r="L18" s="19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16" customWidth="1"/>
    <col min="2" max="2" width="8.77734375" style="16" customWidth="1"/>
    <col min="3" max="3" width="44.21875" style="42" customWidth="1"/>
    <col min="4" max="4" width="10.88671875" style="16" customWidth="1"/>
    <col min="5" max="5" width="12.44140625" style="16" customWidth="1"/>
    <col min="6" max="6" width="13.44140625" style="16" customWidth="1"/>
    <col min="7" max="7" width="11.21875" style="16" customWidth="1"/>
    <col min="8" max="9" width="12.44140625" style="16" customWidth="1"/>
    <col min="10" max="16384" width="8.88671875" style="36"/>
  </cols>
  <sheetData>
    <row r="1" spans="1:12" ht="36" customHeight="1" x14ac:dyDescent="0.15">
      <c r="A1" s="39" t="s">
        <v>41</v>
      </c>
      <c r="B1" s="39"/>
      <c r="C1" s="45"/>
      <c r="D1" s="39"/>
      <c r="E1" s="39"/>
      <c r="F1" s="39"/>
      <c r="G1" s="39"/>
      <c r="H1" s="39"/>
      <c r="I1" s="39"/>
      <c r="J1" s="38"/>
      <c r="K1" s="38"/>
      <c r="L1" s="38"/>
    </row>
    <row r="2" spans="1:12" s="27" customFormat="1" ht="25.5" customHeight="1" x14ac:dyDescent="0.25">
      <c r="A2" s="49" t="str">
        <f>물품발주계획!A2</f>
        <v>포항시청소년재단 경영지원팀</v>
      </c>
      <c r="B2" s="50"/>
      <c r="C2" s="41"/>
      <c r="D2" s="28"/>
      <c r="E2" s="28"/>
      <c r="F2" s="28"/>
      <c r="G2" s="28"/>
      <c r="H2" s="28"/>
      <c r="I2" s="31" t="s">
        <v>47</v>
      </c>
      <c r="J2" s="28"/>
      <c r="K2" s="28"/>
      <c r="L2" s="28"/>
    </row>
    <row r="3" spans="1:12" ht="35.25" customHeight="1" x14ac:dyDescent="0.15">
      <c r="A3" s="14" t="s">
        <v>28</v>
      </c>
      <c r="B3" s="15" t="s">
        <v>29</v>
      </c>
      <c r="C3" s="44" t="s">
        <v>32</v>
      </c>
      <c r="D3" s="63" t="s">
        <v>56</v>
      </c>
      <c r="E3" s="18" t="s">
        <v>53</v>
      </c>
      <c r="F3" s="14" t="s">
        <v>66</v>
      </c>
      <c r="G3" s="14" t="s">
        <v>30</v>
      </c>
      <c r="H3" s="14" t="s">
        <v>31</v>
      </c>
      <c r="I3" s="48" t="s">
        <v>1</v>
      </c>
    </row>
    <row r="4" spans="1:12" s="53" customFormat="1" ht="24" customHeight="1" x14ac:dyDescent="0.15">
      <c r="A4" s="19"/>
      <c r="B4" s="92"/>
      <c r="C4" s="56" t="s">
        <v>70</v>
      </c>
      <c r="D4" s="19"/>
      <c r="E4" s="59"/>
      <c r="F4" s="54"/>
      <c r="G4" s="54"/>
      <c r="H4" s="54"/>
      <c r="I4" s="54"/>
    </row>
    <row r="5" spans="1:12" s="53" customFormat="1" ht="24" customHeight="1" x14ac:dyDescent="0.15">
      <c r="A5" s="6"/>
      <c r="B5" s="6"/>
      <c r="C5" s="93"/>
      <c r="D5" s="58"/>
      <c r="E5" s="59"/>
      <c r="F5" s="54"/>
      <c r="G5" s="54"/>
      <c r="H5" s="54"/>
      <c r="I5" s="54"/>
    </row>
    <row r="6" spans="1:12" s="53" customFormat="1" ht="24" customHeight="1" x14ac:dyDescent="0.15">
      <c r="A6" s="26"/>
      <c r="B6" s="26"/>
      <c r="C6" s="62"/>
      <c r="D6" s="58"/>
      <c r="E6" s="59"/>
      <c r="F6" s="54"/>
      <c r="G6" s="54"/>
      <c r="H6" s="54"/>
      <c r="I6" s="54"/>
    </row>
    <row r="7" spans="1:12" s="53" customFormat="1" ht="24" customHeight="1" x14ac:dyDescent="0.15">
      <c r="A7" s="26"/>
      <c r="B7" s="26"/>
      <c r="C7" s="62"/>
      <c r="D7" s="58"/>
      <c r="E7" s="59"/>
      <c r="F7" s="54"/>
      <c r="G7" s="54"/>
      <c r="H7" s="54"/>
      <c r="I7" s="54"/>
    </row>
    <row r="8" spans="1:12" s="53" customFormat="1" ht="24" customHeight="1" x14ac:dyDescent="0.15">
      <c r="A8" s="26"/>
      <c r="B8" s="26"/>
      <c r="C8" s="62"/>
      <c r="D8" s="58"/>
      <c r="E8" s="59"/>
      <c r="F8" s="54"/>
      <c r="G8" s="54"/>
      <c r="H8" s="54"/>
      <c r="I8" s="54"/>
    </row>
    <row r="9" spans="1:12" s="53" customFormat="1" ht="24" customHeight="1" x14ac:dyDescent="0.15">
      <c r="A9" s="26"/>
      <c r="B9" s="26"/>
      <c r="C9" s="62"/>
      <c r="D9" s="21"/>
      <c r="E9" s="59"/>
      <c r="F9" s="21"/>
      <c r="G9" s="19"/>
      <c r="H9" s="22"/>
      <c r="I9" s="19"/>
    </row>
    <row r="10" spans="1:12" s="53" customFormat="1" ht="24" customHeight="1" x14ac:dyDescent="0.15">
      <c r="A10" s="26"/>
      <c r="B10" s="26"/>
      <c r="C10" s="62"/>
      <c r="D10" s="58"/>
      <c r="E10" s="59"/>
      <c r="F10" s="54"/>
      <c r="G10" s="54"/>
      <c r="H10" s="54"/>
      <c r="I10" s="54"/>
    </row>
    <row r="11" spans="1:12" s="94" customFormat="1" ht="24" customHeight="1" x14ac:dyDescent="0.15">
      <c r="A11" s="6"/>
      <c r="B11" s="6"/>
      <c r="C11" s="62"/>
      <c r="D11" s="8"/>
      <c r="E11" s="7"/>
      <c r="F11" s="8"/>
      <c r="G11" s="6"/>
      <c r="H11" s="22"/>
      <c r="I11" s="6"/>
      <c r="J11" s="53"/>
      <c r="K11" s="53"/>
      <c r="L11" s="53"/>
    </row>
    <row r="12" spans="1:12" customFormat="1" ht="24" customHeight="1" x14ac:dyDescent="0.15">
      <c r="A12" s="26"/>
      <c r="B12" s="26"/>
      <c r="C12" s="62"/>
      <c r="D12" s="24"/>
      <c r="E12" s="25"/>
      <c r="F12" s="24"/>
      <c r="G12" s="26"/>
      <c r="H12" s="22"/>
      <c r="I12" s="26"/>
      <c r="J12" s="53"/>
      <c r="K12" s="53"/>
      <c r="L12" s="53"/>
    </row>
    <row r="13" spans="1:12" customFormat="1" ht="24" customHeight="1" x14ac:dyDescent="0.15">
      <c r="A13" s="26"/>
      <c r="B13" s="26"/>
      <c r="C13" s="62"/>
      <c r="D13" s="24"/>
      <c r="E13" s="25"/>
      <c r="F13" s="24"/>
      <c r="G13" s="26"/>
      <c r="H13" s="22"/>
      <c r="I13" s="26"/>
      <c r="J13" s="53"/>
      <c r="K13" s="53"/>
      <c r="L13" s="53"/>
    </row>
    <row r="14" spans="1:12" customFormat="1" ht="24" customHeight="1" x14ac:dyDescent="0.15">
      <c r="A14" s="26"/>
      <c r="B14" s="26"/>
      <c r="C14" s="62"/>
      <c r="D14" s="24"/>
      <c r="E14" s="25"/>
      <c r="F14" s="24"/>
      <c r="G14" s="26"/>
      <c r="H14" s="22"/>
      <c r="I14" s="26"/>
      <c r="J14" s="53"/>
      <c r="K14" s="53"/>
      <c r="L14" s="53"/>
    </row>
    <row r="15" spans="1:12" customFormat="1" ht="24" customHeight="1" x14ac:dyDescent="0.15">
      <c r="A15" s="26"/>
      <c r="B15" s="26"/>
      <c r="C15" s="62"/>
      <c r="D15" s="24"/>
      <c r="E15" s="25"/>
      <c r="F15" s="24"/>
      <c r="G15" s="26"/>
      <c r="H15" s="22"/>
      <c r="I15" s="26"/>
      <c r="J15" s="53"/>
      <c r="K15" s="53"/>
      <c r="L15" s="53"/>
    </row>
    <row r="16" spans="1:12" customFormat="1" ht="24" customHeight="1" x14ac:dyDescent="0.15">
      <c r="A16" s="26"/>
      <c r="B16" s="26"/>
      <c r="C16" s="62"/>
      <c r="D16" s="24"/>
      <c r="E16" s="25"/>
      <c r="F16" s="24"/>
      <c r="G16" s="26"/>
      <c r="H16" s="22"/>
      <c r="I16" s="26"/>
      <c r="J16" s="53"/>
      <c r="K16" s="53"/>
      <c r="L16" s="53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16" customWidth="1"/>
    <col min="2" max="2" width="8.77734375" style="16" customWidth="1"/>
    <col min="3" max="3" width="29.21875" style="42" customWidth="1"/>
    <col min="4" max="4" width="10.88671875" style="16" customWidth="1"/>
    <col min="5" max="8" width="12.44140625" style="16" customWidth="1"/>
    <col min="9" max="10" width="11.33203125" style="16" customWidth="1"/>
    <col min="11" max="11" width="11.6640625" style="17" customWidth="1"/>
    <col min="12" max="12" width="11.33203125" style="16" bestFit="1" customWidth="1"/>
    <col min="13" max="13" width="8.88671875" style="16"/>
    <col min="14" max="16384" width="8.88671875" style="36"/>
  </cols>
  <sheetData>
    <row r="1" spans="1:13" ht="36" customHeight="1" x14ac:dyDescent="0.15">
      <c r="A1" s="39" t="s">
        <v>44</v>
      </c>
      <c r="B1" s="39"/>
      <c r="C1" s="45"/>
      <c r="D1" s="39"/>
      <c r="E1" s="39"/>
      <c r="F1" s="39"/>
      <c r="G1" s="39"/>
      <c r="H1" s="39"/>
      <c r="I1" s="39"/>
      <c r="J1" s="39"/>
      <c r="K1" s="39"/>
      <c r="L1" s="39"/>
      <c r="M1" s="40"/>
    </row>
    <row r="2" spans="1:13" s="27" customFormat="1" ht="25.5" customHeight="1" x14ac:dyDescent="0.25">
      <c r="A2" s="49" t="str">
        <f>물품발주계획!A2</f>
        <v>포항시청소년재단 경영지원팀</v>
      </c>
      <c r="B2" s="50"/>
      <c r="C2" s="41"/>
      <c r="D2" s="28"/>
      <c r="E2" s="28"/>
      <c r="F2" s="28"/>
      <c r="G2" s="28"/>
      <c r="H2" s="28"/>
      <c r="I2" s="28"/>
      <c r="J2" s="28"/>
      <c r="K2" s="28"/>
      <c r="L2" s="28"/>
      <c r="M2" s="31" t="s">
        <v>47</v>
      </c>
    </row>
    <row r="3" spans="1:13" ht="35.25" customHeight="1" x14ac:dyDescent="0.15">
      <c r="A3" s="14" t="s">
        <v>28</v>
      </c>
      <c r="B3" s="15" t="s">
        <v>29</v>
      </c>
      <c r="C3" s="44" t="s">
        <v>43</v>
      </c>
      <c r="D3" s="14" t="s">
        <v>42</v>
      </c>
      <c r="E3" s="63" t="s">
        <v>56</v>
      </c>
      <c r="F3" s="15" t="s">
        <v>51</v>
      </c>
      <c r="G3" s="15" t="s">
        <v>50</v>
      </c>
      <c r="H3" s="15" t="s">
        <v>49</v>
      </c>
      <c r="I3" s="15" t="s">
        <v>48</v>
      </c>
      <c r="J3" s="14" t="s">
        <v>67</v>
      </c>
      <c r="K3" s="14" t="s">
        <v>30</v>
      </c>
      <c r="L3" s="14" t="s">
        <v>31</v>
      </c>
      <c r="M3" s="48" t="s">
        <v>1</v>
      </c>
    </row>
    <row r="4" spans="1:13" s="23" customFormat="1" ht="24" customHeight="1" x14ac:dyDescent="0.25">
      <c r="A4" s="19"/>
      <c r="B4" s="92"/>
      <c r="C4" s="101" t="s">
        <v>70</v>
      </c>
      <c r="D4" s="19"/>
      <c r="E4" s="9"/>
      <c r="F4" s="102"/>
      <c r="G4" s="61"/>
      <c r="H4" s="61"/>
      <c r="I4" s="102"/>
      <c r="J4" s="19"/>
      <c r="K4" s="19"/>
      <c r="L4" s="19"/>
      <c r="M4" s="22"/>
    </row>
    <row r="5" spans="1:13" s="23" customFormat="1" ht="24" customHeight="1" x14ac:dyDescent="0.25">
      <c r="A5" s="19"/>
      <c r="B5" s="92"/>
      <c r="C5" s="106"/>
      <c r="D5" s="19"/>
      <c r="E5" s="9"/>
      <c r="F5" s="103"/>
      <c r="G5" s="61"/>
      <c r="H5" s="61"/>
      <c r="I5" s="103"/>
      <c r="J5" s="19"/>
      <c r="K5" s="19"/>
      <c r="L5" s="19"/>
      <c r="M5" s="22"/>
    </row>
    <row r="6" spans="1:13" s="23" customFormat="1" ht="24" customHeight="1" x14ac:dyDescent="0.25">
      <c r="A6" s="19"/>
      <c r="B6" s="92"/>
      <c r="C6" s="106"/>
      <c r="D6" s="19"/>
      <c r="E6" s="9"/>
      <c r="F6" s="103"/>
      <c r="G6" s="61"/>
      <c r="H6" s="61"/>
      <c r="I6" s="103"/>
      <c r="J6" s="19"/>
      <c r="K6" s="19"/>
      <c r="L6" s="19"/>
      <c r="M6" s="22"/>
    </row>
    <row r="7" spans="1:13" s="23" customFormat="1" ht="24" customHeight="1" x14ac:dyDescent="0.25">
      <c r="A7" s="19"/>
      <c r="B7" s="92"/>
      <c r="C7" s="106"/>
      <c r="D7" s="19"/>
      <c r="E7" s="9"/>
      <c r="F7" s="103"/>
      <c r="G7" s="61"/>
      <c r="H7" s="61"/>
      <c r="I7" s="103"/>
      <c r="J7" s="19"/>
      <c r="K7" s="19"/>
      <c r="L7" s="19"/>
      <c r="M7" s="22"/>
    </row>
    <row r="8" spans="1:13" s="23" customFormat="1" ht="24" customHeight="1" x14ac:dyDescent="0.25">
      <c r="A8" s="19"/>
      <c r="B8" s="92"/>
      <c r="C8" s="106"/>
      <c r="D8" s="19"/>
      <c r="E8" s="9"/>
      <c r="F8" s="103"/>
      <c r="G8" s="61"/>
      <c r="H8" s="61"/>
      <c r="I8" s="103"/>
      <c r="J8" s="19"/>
      <c r="K8" s="19"/>
      <c r="L8" s="19"/>
      <c r="M8" s="22"/>
    </row>
    <row r="9" spans="1:13" s="23" customFormat="1" ht="24" customHeight="1" x14ac:dyDescent="0.25">
      <c r="A9" s="19"/>
      <c r="B9" s="92"/>
      <c r="C9" s="57"/>
      <c r="D9" s="19"/>
      <c r="E9" s="9"/>
      <c r="F9" s="60"/>
      <c r="G9" s="61"/>
      <c r="H9" s="61"/>
      <c r="I9" s="60"/>
      <c r="J9" s="19"/>
      <c r="K9" s="19"/>
      <c r="L9" s="19"/>
      <c r="M9" s="22"/>
    </row>
    <row r="10" spans="1:13" s="23" customFormat="1" ht="24" customHeight="1" x14ac:dyDescent="0.25">
      <c r="A10" s="19"/>
      <c r="B10" s="92"/>
      <c r="C10" s="57"/>
      <c r="D10" s="19"/>
      <c r="E10" s="9"/>
      <c r="F10" s="60"/>
      <c r="G10" s="61"/>
      <c r="H10" s="61"/>
      <c r="I10" s="60"/>
      <c r="J10" s="19"/>
      <c r="K10" s="19"/>
      <c r="L10" s="19"/>
      <c r="M10" s="22"/>
    </row>
    <row r="11" spans="1:13" s="23" customFormat="1" ht="24" customHeight="1" x14ac:dyDescent="0.25">
      <c r="A11" s="19"/>
      <c r="B11" s="92"/>
      <c r="C11" s="57"/>
      <c r="D11" s="19"/>
      <c r="E11" s="9"/>
      <c r="F11" s="60"/>
      <c r="G11" s="61"/>
      <c r="H11" s="61"/>
      <c r="I11" s="60"/>
      <c r="J11" s="19"/>
      <c r="K11" s="19"/>
      <c r="L11" s="19"/>
      <c r="M11" s="22"/>
    </row>
    <row r="12" spans="1:13" s="23" customFormat="1" ht="24" customHeight="1" x14ac:dyDescent="0.25">
      <c r="A12" s="19"/>
      <c r="B12" s="92"/>
      <c r="C12" s="57"/>
      <c r="D12" s="19"/>
      <c r="E12" s="9"/>
      <c r="F12" s="60"/>
      <c r="G12" s="61"/>
      <c r="H12" s="61"/>
      <c r="I12" s="60"/>
      <c r="J12" s="19"/>
      <c r="K12" s="19"/>
      <c r="L12" s="19"/>
      <c r="M12" s="22"/>
    </row>
    <row r="13" spans="1:13" s="23" customFormat="1" ht="24" customHeight="1" x14ac:dyDescent="0.25">
      <c r="A13" s="19"/>
      <c r="B13" s="54"/>
      <c r="C13" s="57"/>
      <c r="D13" s="19"/>
      <c r="E13" s="9"/>
      <c r="F13" s="60"/>
      <c r="G13" s="61"/>
      <c r="H13" s="61"/>
      <c r="I13" s="61"/>
      <c r="J13" s="19"/>
      <c r="K13" s="19"/>
      <c r="L13" s="19"/>
      <c r="M13" s="22"/>
    </row>
    <row r="14" spans="1:13" s="23" customFormat="1" ht="24" customHeight="1" x14ac:dyDescent="0.25">
      <c r="A14" s="19"/>
      <c r="B14" s="54"/>
      <c r="C14" s="57"/>
      <c r="D14" s="19"/>
      <c r="E14" s="9"/>
      <c r="F14" s="60"/>
      <c r="G14" s="61"/>
      <c r="H14" s="61"/>
      <c r="I14" s="61"/>
      <c r="J14" s="19"/>
      <c r="K14" s="19"/>
      <c r="L14" s="19"/>
      <c r="M14" s="22"/>
    </row>
    <row r="15" spans="1:13" s="23" customFormat="1" ht="24" customHeight="1" x14ac:dyDescent="0.25">
      <c r="A15" s="19"/>
      <c r="B15" s="54"/>
      <c r="C15" s="57"/>
      <c r="D15" s="19"/>
      <c r="E15" s="9"/>
      <c r="F15" s="60"/>
      <c r="G15" s="61"/>
      <c r="H15" s="61"/>
      <c r="I15" s="61"/>
      <c r="J15" s="19"/>
      <c r="K15" s="19"/>
      <c r="L15" s="19"/>
      <c r="M15" s="22"/>
    </row>
    <row r="16" spans="1:13" s="23" customFormat="1" ht="24" customHeight="1" x14ac:dyDescent="0.25">
      <c r="A16" s="19"/>
      <c r="B16" s="54"/>
      <c r="C16" s="57"/>
      <c r="D16" s="19"/>
      <c r="E16" s="9"/>
      <c r="F16" s="60"/>
      <c r="G16" s="61"/>
      <c r="H16" s="61"/>
      <c r="I16" s="61"/>
      <c r="J16" s="19"/>
      <c r="K16" s="19"/>
      <c r="L16" s="19"/>
      <c r="M16" s="22"/>
    </row>
    <row r="17" spans="1:13" s="23" customFormat="1" ht="24" customHeight="1" x14ac:dyDescent="0.25">
      <c r="A17" s="19"/>
      <c r="B17" s="54"/>
      <c r="C17" s="57"/>
      <c r="D17" s="19"/>
      <c r="E17" s="9"/>
      <c r="F17" s="60"/>
      <c r="G17" s="61"/>
      <c r="H17" s="61"/>
      <c r="I17" s="61"/>
      <c r="J17" s="19"/>
      <c r="K17" s="19"/>
      <c r="L17" s="19"/>
      <c r="M17" s="22"/>
    </row>
    <row r="18" spans="1:13" s="23" customFormat="1" ht="24" customHeight="1" x14ac:dyDescent="0.25">
      <c r="A18" s="19"/>
      <c r="B18" s="54"/>
      <c r="C18" s="57"/>
      <c r="D18" s="19"/>
      <c r="E18" s="9"/>
      <c r="F18" s="60"/>
      <c r="G18" s="61"/>
      <c r="H18" s="61"/>
      <c r="I18" s="61"/>
      <c r="J18" s="19"/>
      <c r="K18" s="19"/>
      <c r="L18" s="19"/>
      <c r="M18" s="22"/>
    </row>
    <row r="19" spans="1:13" s="23" customFormat="1" ht="24" customHeight="1" x14ac:dyDescent="0.25">
      <c r="A19" s="19"/>
      <c r="B19" s="54"/>
      <c r="C19" s="57"/>
      <c r="D19" s="19"/>
      <c r="E19" s="9"/>
      <c r="F19" s="60"/>
      <c r="G19" s="61"/>
      <c r="H19" s="61"/>
      <c r="I19" s="61"/>
      <c r="J19" s="19"/>
      <c r="K19" s="19"/>
      <c r="L19" s="19"/>
      <c r="M19" s="22"/>
    </row>
    <row r="20" spans="1:13" s="23" customFormat="1" ht="24" customHeight="1" x14ac:dyDescent="0.25">
      <c r="A20" s="19"/>
      <c r="B20" s="54"/>
      <c r="C20" s="57"/>
      <c r="D20" s="19"/>
      <c r="E20" s="9"/>
      <c r="F20" s="60"/>
      <c r="G20" s="61"/>
      <c r="H20" s="61"/>
      <c r="I20" s="61"/>
      <c r="J20" s="19"/>
      <c r="K20" s="19"/>
      <c r="L20" s="19"/>
      <c r="M20" s="22"/>
    </row>
    <row r="21" spans="1:13" s="23" customFormat="1" ht="24" customHeight="1" x14ac:dyDescent="0.25">
      <c r="A21" s="19"/>
      <c r="B21" s="54"/>
      <c r="C21" s="57"/>
      <c r="D21" s="19"/>
      <c r="E21" s="9"/>
      <c r="F21" s="60"/>
      <c r="G21" s="61"/>
      <c r="H21" s="61"/>
      <c r="I21" s="61"/>
      <c r="J21" s="19"/>
      <c r="K21" s="19"/>
      <c r="L21" s="19"/>
      <c r="M21" s="22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showGridLines="0" zoomScaleNormal="100" workbookViewId="0">
      <pane ySplit="3" topLeftCell="A4" activePane="bottomLeft" state="frozen"/>
      <selection activeCell="A4" sqref="A4:A7"/>
      <selection pane="bottomLeft" activeCell="B6" sqref="B6"/>
    </sheetView>
  </sheetViews>
  <sheetFormatPr defaultRowHeight="24" customHeight="1" x14ac:dyDescent="0.15"/>
  <cols>
    <col min="1" max="1" width="12" style="32" customWidth="1"/>
    <col min="2" max="2" width="56.5546875" style="32" customWidth="1"/>
    <col min="3" max="3" width="9.5546875" style="32" customWidth="1"/>
    <col min="4" max="4" width="8.88671875" style="32" customWidth="1"/>
    <col min="5" max="5" width="9.21875" style="32" customWidth="1"/>
    <col min="6" max="8" width="9.6640625" style="32" customWidth="1"/>
    <col min="9" max="9" width="11.109375" style="32" customWidth="1"/>
    <col min="10" max="10" width="9.6640625" style="32" customWidth="1"/>
    <col min="11" max="11" width="8.44140625" style="32" customWidth="1"/>
    <col min="12" max="12" width="1.5546875" style="16" customWidth="1"/>
    <col min="13" max="13" width="8.88671875" style="16" hidden="1" customWidth="1"/>
    <col min="14" max="15" width="9.6640625" style="32" hidden="1" customWidth="1"/>
    <col min="16" max="16" width="8.88671875" style="16" hidden="1" customWidth="1"/>
    <col min="17" max="17" width="12.6640625" style="16" hidden="1" customWidth="1"/>
    <col min="18" max="18" width="8.88671875" style="16" customWidth="1"/>
    <col min="19" max="16384" width="8.88671875" style="16"/>
  </cols>
  <sheetData>
    <row r="1" spans="1:18" ht="36" customHeight="1" x14ac:dyDescent="0.15">
      <c r="A1" s="10" t="s">
        <v>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37"/>
      <c r="N1" s="16"/>
      <c r="O1" s="16"/>
    </row>
    <row r="2" spans="1:18" ht="25.5" customHeight="1" x14ac:dyDescent="0.15">
      <c r="A2" s="49" t="str">
        <f>물품발주계획!A2</f>
        <v>포항시청소년재단 경영지원팀</v>
      </c>
      <c r="B2" s="29"/>
      <c r="C2" s="29"/>
      <c r="D2" s="30"/>
      <c r="E2" s="30"/>
      <c r="F2" s="30"/>
      <c r="G2" s="30"/>
      <c r="H2" s="30"/>
      <c r="I2" s="30"/>
      <c r="J2" s="30"/>
      <c r="K2" s="31" t="s">
        <v>46</v>
      </c>
      <c r="N2" s="30"/>
      <c r="O2" s="30"/>
    </row>
    <row r="3" spans="1:18" ht="35.25" customHeight="1" x14ac:dyDescent="0.15">
      <c r="A3" s="1" t="s">
        <v>3</v>
      </c>
      <c r="B3" s="3" t="s">
        <v>4</v>
      </c>
      <c r="C3" s="1" t="s">
        <v>0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2" t="s">
        <v>1</v>
      </c>
      <c r="N3" s="12" t="s">
        <v>8</v>
      </c>
      <c r="O3" s="12" t="s">
        <v>9</v>
      </c>
    </row>
    <row r="4" spans="1:18" ht="24" customHeight="1" x14ac:dyDescent="0.15">
      <c r="A4" s="11"/>
      <c r="B4" s="56" t="s">
        <v>55</v>
      </c>
      <c r="C4" s="46"/>
      <c r="D4" s="4"/>
      <c r="E4" s="4"/>
      <c r="F4" s="4"/>
      <c r="G4" s="11"/>
      <c r="H4" s="11"/>
      <c r="I4" s="11"/>
      <c r="J4" s="11"/>
      <c r="K4" s="11"/>
      <c r="M4" s="33" t="e">
        <f t="shared" ref="M4:M7" si="0">H4/G4</f>
        <v>#DIV/0!</v>
      </c>
      <c r="N4" s="11">
        <v>4600</v>
      </c>
      <c r="O4" s="11">
        <v>4181</v>
      </c>
      <c r="P4" s="33">
        <f t="shared" ref="P4:P7" si="1">O4/N4</f>
        <v>0.90891304347826085</v>
      </c>
      <c r="Q4" s="34"/>
      <c r="R4" s="34"/>
    </row>
    <row r="5" spans="1:18" ht="24" customHeight="1" x14ac:dyDescent="0.15">
      <c r="A5" s="11"/>
      <c r="B5" s="13"/>
      <c r="C5" s="46"/>
      <c r="D5" s="4"/>
      <c r="E5" s="4"/>
      <c r="F5" s="4"/>
      <c r="G5" s="11"/>
      <c r="H5" s="11"/>
      <c r="I5" s="11"/>
      <c r="J5" s="11"/>
      <c r="K5" s="11"/>
      <c r="M5" s="33" t="e">
        <f t="shared" si="0"/>
        <v>#DIV/0!</v>
      </c>
      <c r="N5" s="11">
        <v>4600</v>
      </c>
      <c r="O5" s="11">
        <v>4181</v>
      </c>
      <c r="P5" s="33">
        <f t="shared" si="1"/>
        <v>0.90891304347826085</v>
      </c>
      <c r="Q5" s="34"/>
      <c r="R5" s="34"/>
    </row>
    <row r="6" spans="1:18" ht="24" customHeight="1" x14ac:dyDescent="0.15">
      <c r="A6" s="11"/>
      <c r="B6" s="13"/>
      <c r="C6" s="46"/>
      <c r="D6" s="4"/>
      <c r="E6" s="4"/>
      <c r="F6" s="4"/>
      <c r="G6" s="11"/>
      <c r="H6" s="11"/>
      <c r="I6" s="11"/>
      <c r="J6" s="11"/>
      <c r="K6" s="11"/>
      <c r="M6" s="33" t="e">
        <f t="shared" si="0"/>
        <v>#DIV/0!</v>
      </c>
      <c r="N6" s="11">
        <v>4600</v>
      </c>
      <c r="O6" s="11">
        <v>4181</v>
      </c>
      <c r="P6" s="33">
        <f t="shared" si="1"/>
        <v>0.90891304347826085</v>
      </c>
      <c r="Q6" s="34"/>
      <c r="R6" s="34"/>
    </row>
    <row r="7" spans="1:18" ht="24" customHeight="1" x14ac:dyDescent="0.15">
      <c r="A7" s="11"/>
      <c r="B7" s="13"/>
      <c r="C7" s="46"/>
      <c r="D7" s="4"/>
      <c r="E7" s="4"/>
      <c r="F7" s="4"/>
      <c r="G7" s="11"/>
      <c r="H7" s="11"/>
      <c r="I7" s="11"/>
      <c r="J7" s="11"/>
      <c r="K7" s="11"/>
      <c r="M7" s="33" t="e">
        <f t="shared" si="0"/>
        <v>#DIV/0!</v>
      </c>
      <c r="N7" s="11">
        <v>4600</v>
      </c>
      <c r="O7" s="11">
        <v>4181</v>
      </c>
      <c r="P7" s="33">
        <f t="shared" si="1"/>
        <v>0.90891304347826085</v>
      </c>
      <c r="Q7" s="34"/>
      <c r="R7" s="34"/>
    </row>
    <row r="8" spans="1:18" ht="24" customHeight="1" x14ac:dyDescent="0.15">
      <c r="A8" s="11"/>
      <c r="B8" s="13"/>
      <c r="C8" s="46"/>
      <c r="D8" s="4"/>
      <c r="E8" s="4"/>
      <c r="F8" s="4"/>
      <c r="G8" s="11"/>
      <c r="H8" s="11"/>
      <c r="I8" s="11"/>
      <c r="J8" s="11"/>
      <c r="K8" s="11"/>
      <c r="M8" s="33" t="e">
        <f>H8/G8</f>
        <v>#DIV/0!</v>
      </c>
      <c r="N8" s="11"/>
      <c r="O8" s="11"/>
      <c r="R8" s="34"/>
    </row>
    <row r="9" spans="1:18" ht="24" customHeight="1" x14ac:dyDescent="0.15">
      <c r="A9" s="11"/>
      <c r="B9" s="56"/>
      <c r="C9" s="46"/>
      <c r="D9" s="4"/>
      <c r="E9" s="4"/>
      <c r="F9" s="4"/>
      <c r="G9" s="11"/>
      <c r="H9" s="11"/>
      <c r="I9" s="11"/>
      <c r="J9" s="11"/>
      <c r="K9" s="11"/>
      <c r="M9" s="33" t="e">
        <f>H9/G9</f>
        <v>#DIV/0!</v>
      </c>
      <c r="N9" s="11"/>
      <c r="O9" s="11"/>
      <c r="R9" s="34"/>
    </row>
    <row r="10" spans="1:18" ht="24" customHeight="1" x14ac:dyDescent="0.15">
      <c r="A10" s="11"/>
      <c r="B10" s="13"/>
      <c r="C10" s="46"/>
      <c r="D10" s="4"/>
      <c r="E10" s="4"/>
      <c r="F10" s="4"/>
      <c r="G10" s="11"/>
      <c r="H10" s="11"/>
      <c r="I10" s="11"/>
      <c r="J10" s="11"/>
      <c r="K10" s="11"/>
      <c r="M10" s="33" t="e">
        <f t="shared" ref="M10:M11" si="2">H10/G10</f>
        <v>#DIV/0!</v>
      </c>
      <c r="N10" s="11">
        <v>4600</v>
      </c>
      <c r="O10" s="11">
        <v>4181</v>
      </c>
      <c r="P10" s="33">
        <f t="shared" ref="P10:P17" si="3">O10/N10</f>
        <v>0.90891304347826085</v>
      </c>
      <c r="Q10" s="34"/>
      <c r="R10" s="34"/>
    </row>
    <row r="11" spans="1:18" ht="24" customHeight="1" x14ac:dyDescent="0.15">
      <c r="A11" s="11"/>
      <c r="B11" s="13"/>
      <c r="C11" s="46"/>
      <c r="D11" s="4"/>
      <c r="E11" s="4"/>
      <c r="F11" s="4"/>
      <c r="G11" s="11"/>
      <c r="H11" s="11"/>
      <c r="I11" s="11"/>
      <c r="J11" s="11"/>
      <c r="K11" s="11"/>
      <c r="M11" s="33" t="e">
        <f t="shared" si="2"/>
        <v>#DIV/0!</v>
      </c>
      <c r="N11" s="11">
        <v>4600</v>
      </c>
      <c r="O11" s="11">
        <v>4181</v>
      </c>
      <c r="P11" s="33">
        <f t="shared" si="3"/>
        <v>0.90891304347826085</v>
      </c>
      <c r="Q11" s="34"/>
      <c r="R11" s="34"/>
    </row>
    <row r="12" spans="1:18" ht="24" customHeight="1" x14ac:dyDescent="0.15">
      <c r="A12" s="11"/>
      <c r="B12" s="13"/>
      <c r="C12" s="46"/>
      <c r="D12" s="4"/>
      <c r="E12" s="4"/>
      <c r="F12" s="4"/>
      <c r="G12" s="11"/>
      <c r="H12" s="11"/>
      <c r="I12" s="11"/>
      <c r="J12" s="11"/>
      <c r="K12" s="11"/>
      <c r="M12" s="33" t="e">
        <f>H12/G12</f>
        <v>#DIV/0!</v>
      </c>
      <c r="N12" s="11"/>
      <c r="O12" s="11"/>
      <c r="R12" s="34"/>
    </row>
    <row r="13" spans="1:18" ht="24" customHeight="1" x14ac:dyDescent="0.15">
      <c r="A13" s="11"/>
      <c r="B13" s="13"/>
      <c r="C13" s="46"/>
      <c r="D13" s="4"/>
      <c r="E13" s="4"/>
      <c r="F13" s="4"/>
      <c r="G13" s="11"/>
      <c r="H13" s="11"/>
      <c r="I13" s="11"/>
      <c r="J13" s="11"/>
      <c r="K13" s="11"/>
      <c r="M13" s="33" t="e">
        <f>H13/G13</f>
        <v>#DIV/0!</v>
      </c>
      <c r="N13" s="11"/>
      <c r="O13" s="11"/>
      <c r="R13" s="34"/>
    </row>
    <row r="14" spans="1:18" ht="24" customHeight="1" x14ac:dyDescent="0.15">
      <c r="A14" s="11"/>
      <c r="C14" s="46"/>
      <c r="D14" s="4"/>
      <c r="E14" s="4"/>
      <c r="F14" s="4"/>
      <c r="G14" s="11"/>
      <c r="H14" s="11"/>
      <c r="I14" s="11"/>
      <c r="J14" s="11"/>
      <c r="K14" s="11"/>
      <c r="M14" s="33" t="e">
        <f t="shared" ref="M14:M17" si="4">H14/G14</f>
        <v>#DIV/0!</v>
      </c>
      <c r="N14" s="11">
        <v>4600</v>
      </c>
      <c r="O14" s="11">
        <v>4181</v>
      </c>
      <c r="P14" s="33">
        <f t="shared" si="3"/>
        <v>0.90891304347826085</v>
      </c>
      <c r="Q14" s="34"/>
      <c r="R14" s="34"/>
    </row>
    <row r="15" spans="1:18" ht="24" customHeight="1" x14ac:dyDescent="0.15">
      <c r="A15" s="11"/>
      <c r="B15" s="13"/>
      <c r="C15" s="46"/>
      <c r="D15" s="4"/>
      <c r="E15" s="4"/>
      <c r="F15" s="4"/>
      <c r="G15" s="11"/>
      <c r="H15" s="11"/>
      <c r="I15" s="11"/>
      <c r="J15" s="11"/>
      <c r="K15" s="11"/>
      <c r="M15" s="33" t="e">
        <f t="shared" si="4"/>
        <v>#DIV/0!</v>
      </c>
      <c r="N15" s="11">
        <v>4600</v>
      </c>
      <c r="O15" s="11">
        <v>4181</v>
      </c>
      <c r="P15" s="33">
        <f t="shared" si="3"/>
        <v>0.90891304347826085</v>
      </c>
      <c r="Q15" s="34"/>
      <c r="R15" s="34"/>
    </row>
    <row r="16" spans="1:18" ht="24" customHeight="1" x14ac:dyDescent="0.15">
      <c r="A16" s="11"/>
      <c r="B16" s="13"/>
      <c r="C16" s="46"/>
      <c r="D16" s="4"/>
      <c r="E16" s="4"/>
      <c r="F16" s="4"/>
      <c r="G16" s="11"/>
      <c r="H16" s="11"/>
      <c r="I16" s="11"/>
      <c r="J16" s="11"/>
      <c r="K16" s="11"/>
      <c r="M16" s="33" t="e">
        <f t="shared" si="4"/>
        <v>#DIV/0!</v>
      </c>
      <c r="N16" s="11">
        <v>4600</v>
      </c>
      <c r="O16" s="11">
        <v>4181</v>
      </c>
      <c r="P16" s="33">
        <f t="shared" si="3"/>
        <v>0.90891304347826085</v>
      </c>
      <c r="Q16" s="34"/>
      <c r="R16" s="34"/>
    </row>
    <row r="17" spans="1:18" ht="24" customHeight="1" x14ac:dyDescent="0.15">
      <c r="A17" s="11"/>
      <c r="B17" s="13"/>
      <c r="C17" s="46"/>
      <c r="D17" s="4"/>
      <c r="E17" s="4"/>
      <c r="F17" s="4"/>
      <c r="G17" s="11"/>
      <c r="H17" s="11"/>
      <c r="I17" s="11"/>
      <c r="J17" s="11"/>
      <c r="K17" s="11"/>
      <c r="M17" s="33" t="e">
        <f t="shared" si="4"/>
        <v>#DIV/0!</v>
      </c>
      <c r="N17" s="11">
        <v>4600</v>
      </c>
      <c r="O17" s="11">
        <v>4181</v>
      </c>
      <c r="P17" s="33">
        <f t="shared" si="3"/>
        <v>0.90891304347826085</v>
      </c>
      <c r="Q17" s="34"/>
      <c r="R17" s="34"/>
    </row>
    <row r="18" spans="1:18" ht="24" customHeight="1" x14ac:dyDescent="0.15">
      <c r="A18" s="11"/>
      <c r="B18" s="13"/>
      <c r="C18" s="46"/>
      <c r="D18" s="4"/>
      <c r="E18" s="4"/>
      <c r="F18" s="4"/>
      <c r="G18" s="11"/>
      <c r="H18" s="11"/>
      <c r="I18" s="11"/>
      <c r="J18" s="11"/>
      <c r="K18" s="11"/>
      <c r="M18" s="33" t="e">
        <f t="shared" ref="M18:M20" si="5">H18/G18</f>
        <v>#DIV/0!</v>
      </c>
      <c r="N18" s="11">
        <v>4600</v>
      </c>
      <c r="O18" s="11">
        <v>4181</v>
      </c>
      <c r="P18" s="33">
        <f t="shared" ref="P18:P20" si="6">O18/N18</f>
        <v>0.90891304347826085</v>
      </c>
      <c r="Q18" s="34"/>
      <c r="R18" s="34"/>
    </row>
    <row r="19" spans="1:18" ht="24" customHeight="1" x14ac:dyDescent="0.15">
      <c r="A19" s="11"/>
      <c r="B19" s="13"/>
      <c r="C19" s="46"/>
      <c r="D19" s="4"/>
      <c r="E19" s="4"/>
      <c r="F19" s="4"/>
      <c r="G19" s="11"/>
      <c r="H19" s="11"/>
      <c r="I19" s="11"/>
      <c r="J19" s="11"/>
      <c r="K19" s="11"/>
      <c r="M19" s="33" t="e">
        <f t="shared" si="5"/>
        <v>#DIV/0!</v>
      </c>
      <c r="N19" s="11">
        <v>4600</v>
      </c>
      <c r="O19" s="11">
        <v>4181</v>
      </c>
      <c r="P19" s="33">
        <f t="shared" si="6"/>
        <v>0.90891304347826085</v>
      </c>
      <c r="Q19" s="34"/>
      <c r="R19" s="34"/>
    </row>
    <row r="20" spans="1:18" ht="24" customHeight="1" x14ac:dyDescent="0.15">
      <c r="A20" s="11"/>
      <c r="B20" s="13"/>
      <c r="C20" s="46"/>
      <c r="D20" s="4"/>
      <c r="E20" s="4"/>
      <c r="F20" s="4"/>
      <c r="G20" s="11"/>
      <c r="H20" s="11"/>
      <c r="I20" s="11"/>
      <c r="J20" s="11"/>
      <c r="K20" s="11"/>
      <c r="M20" s="33" t="e">
        <f t="shared" si="5"/>
        <v>#DIV/0!</v>
      </c>
      <c r="N20" s="11">
        <v>4600</v>
      </c>
      <c r="O20" s="11">
        <v>4181</v>
      </c>
      <c r="P20" s="33">
        <f t="shared" si="6"/>
        <v>0.90891304347826085</v>
      </c>
      <c r="Q20" s="34"/>
      <c r="R20" s="34"/>
    </row>
    <row r="21" spans="1:18" ht="24" customHeight="1" x14ac:dyDescent="0.1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N21" s="35"/>
      <c r="O21" s="35"/>
    </row>
    <row r="22" spans="1:18" ht="24" customHeight="1" x14ac:dyDescent="0.1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N22" s="35"/>
      <c r="O22" s="3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showGridLines="0" tabSelected="1" zoomScale="85" zoomScaleNormal="85" workbookViewId="0">
      <selection activeCell="Z26" sqref="Z26"/>
    </sheetView>
  </sheetViews>
  <sheetFormatPr defaultRowHeight="20.25" customHeight="1" x14ac:dyDescent="0.15"/>
  <cols>
    <col min="1" max="1" width="17.109375" style="32" customWidth="1"/>
    <col min="2" max="2" width="20.44140625" style="32" customWidth="1"/>
    <col min="3" max="3" width="18.33203125" style="32" customWidth="1"/>
    <col min="4" max="6" width="15.5546875" style="35" customWidth="1"/>
    <col min="7" max="7" width="8.88671875" style="16"/>
    <col min="8" max="8" width="11.21875" style="71" hidden="1" customWidth="1"/>
    <col min="9" max="9" width="9.44140625" style="72" hidden="1" customWidth="1"/>
    <col min="10" max="12" width="11" style="73" hidden="1" customWidth="1"/>
    <col min="13" max="13" width="8.6640625" style="74" hidden="1" customWidth="1"/>
    <col min="14" max="14" width="4.21875" style="75" hidden="1" customWidth="1"/>
    <col min="15" max="15" width="6.33203125" style="73" hidden="1" customWidth="1"/>
    <col min="16" max="16" width="9.44140625" style="73" hidden="1" customWidth="1"/>
    <col min="17" max="17" width="8" style="76" hidden="1" customWidth="1"/>
    <col min="18" max="18" width="8.33203125" style="77" hidden="1" customWidth="1"/>
    <col min="19" max="19" width="11.77734375" style="71" hidden="1" customWidth="1"/>
    <col min="20" max="16384" width="8.88671875" style="16"/>
  </cols>
  <sheetData>
    <row r="1" spans="1:19" s="37" customFormat="1" ht="36" customHeight="1" x14ac:dyDescent="0.15">
      <c r="A1" s="10" t="s">
        <v>12</v>
      </c>
      <c r="B1" s="10"/>
      <c r="C1" s="10"/>
      <c r="D1" s="65"/>
      <c r="E1" s="65"/>
      <c r="F1" s="65"/>
      <c r="H1" s="68">
        <v>1</v>
      </c>
      <c r="I1" s="68">
        <v>2</v>
      </c>
      <c r="J1" s="68">
        <v>3</v>
      </c>
      <c r="K1" s="68">
        <v>4</v>
      </c>
      <c r="L1" s="68">
        <v>5</v>
      </c>
      <c r="M1" s="69">
        <v>6</v>
      </c>
      <c r="N1" s="70"/>
      <c r="O1" s="68">
        <v>7</v>
      </c>
      <c r="P1" s="68">
        <v>8</v>
      </c>
      <c r="Q1" s="68">
        <v>9</v>
      </c>
      <c r="R1" s="68">
        <v>10</v>
      </c>
      <c r="S1" s="68">
        <v>11</v>
      </c>
    </row>
    <row r="2" spans="1:19" s="37" customFormat="1" ht="36" customHeight="1" thickBot="1" x14ac:dyDescent="0.2">
      <c r="A2" s="10"/>
      <c r="B2" s="10"/>
      <c r="C2" s="10"/>
      <c r="D2" s="65"/>
      <c r="E2" s="65"/>
      <c r="F2" s="65"/>
      <c r="H2" s="114"/>
      <c r="I2" s="114"/>
      <c r="J2" s="114"/>
      <c r="K2" s="114"/>
      <c r="L2" s="114"/>
      <c r="M2" s="115"/>
      <c r="N2" s="116"/>
      <c r="O2" s="114"/>
      <c r="P2" s="114"/>
      <c r="Q2" s="114"/>
      <c r="R2" s="114"/>
      <c r="S2" s="114"/>
    </row>
    <row r="3" spans="1:19" ht="20.25" customHeight="1" thickTop="1" x14ac:dyDescent="0.15">
      <c r="A3" s="51" t="s">
        <v>13</v>
      </c>
      <c r="B3" s="134" t="s">
        <v>89</v>
      </c>
      <c r="C3" s="135"/>
      <c r="D3" s="135"/>
      <c r="E3" s="135"/>
      <c r="F3" s="136"/>
      <c r="G3" s="78"/>
      <c r="H3" s="79" t="s">
        <v>58</v>
      </c>
      <c r="I3" s="80">
        <v>44235</v>
      </c>
      <c r="J3" s="81" t="s">
        <v>59</v>
      </c>
      <c r="K3" s="85" t="s">
        <v>57</v>
      </c>
      <c r="L3" s="81" t="s">
        <v>62</v>
      </c>
      <c r="M3" s="81" t="s">
        <v>60</v>
      </c>
      <c r="N3" s="81"/>
      <c r="O3" s="81" t="s">
        <v>63</v>
      </c>
      <c r="P3" s="81">
        <v>16500000</v>
      </c>
      <c r="Q3" s="82">
        <v>16500000</v>
      </c>
      <c r="R3" s="83">
        <v>1</v>
      </c>
      <c r="S3" s="84" t="s">
        <v>61</v>
      </c>
    </row>
    <row r="4" spans="1:19" ht="20.25" customHeight="1" x14ac:dyDescent="0.15">
      <c r="A4" s="137" t="s">
        <v>21</v>
      </c>
      <c r="B4" s="140" t="s">
        <v>14</v>
      </c>
      <c r="C4" s="141" t="s">
        <v>45</v>
      </c>
      <c r="D4" s="66" t="s">
        <v>22</v>
      </c>
      <c r="E4" s="66" t="s">
        <v>15</v>
      </c>
      <c r="F4" s="67" t="s">
        <v>52</v>
      </c>
      <c r="H4" s="95"/>
      <c r="I4" s="96"/>
      <c r="J4" s="97"/>
      <c r="K4" s="85"/>
      <c r="L4" s="97"/>
      <c r="M4" s="97"/>
      <c r="N4" s="97"/>
      <c r="O4" s="97"/>
      <c r="P4" s="97"/>
      <c r="Q4" s="98"/>
      <c r="R4" s="99"/>
      <c r="S4" s="100"/>
    </row>
    <row r="5" spans="1:19" ht="20.25" customHeight="1" x14ac:dyDescent="0.15">
      <c r="A5" s="138"/>
      <c r="B5" s="140"/>
      <c r="C5" s="142"/>
      <c r="D5" s="66" t="s">
        <v>23</v>
      </c>
      <c r="E5" s="66" t="s">
        <v>16</v>
      </c>
      <c r="F5" s="67" t="s">
        <v>24</v>
      </c>
      <c r="H5" s="95"/>
      <c r="I5" s="96"/>
      <c r="J5" s="97"/>
      <c r="K5" s="85"/>
      <c r="L5" s="97"/>
      <c r="M5" s="97"/>
      <c r="N5" s="97"/>
      <c r="O5" s="97"/>
      <c r="P5" s="97"/>
      <c r="Q5" s="98"/>
      <c r="R5" s="99"/>
      <c r="S5" s="100"/>
    </row>
    <row r="6" spans="1:19" ht="20.25" customHeight="1" x14ac:dyDescent="0.15">
      <c r="A6" s="138"/>
      <c r="B6" s="143" t="s">
        <v>90</v>
      </c>
      <c r="C6" s="143" t="s">
        <v>91</v>
      </c>
      <c r="D6" s="144">
        <v>9000000</v>
      </c>
      <c r="E6" s="144">
        <v>8340000</v>
      </c>
      <c r="F6" s="146">
        <f>E6/D6</f>
        <v>0.92666666666666664</v>
      </c>
      <c r="H6" s="95"/>
      <c r="I6" s="96"/>
      <c r="J6" s="97"/>
      <c r="K6" s="85"/>
      <c r="L6" s="97"/>
      <c r="M6" s="97"/>
      <c r="N6" s="97"/>
      <c r="O6" s="97"/>
      <c r="P6" s="97"/>
      <c r="Q6" s="98"/>
      <c r="R6" s="99"/>
      <c r="S6" s="100"/>
    </row>
    <row r="7" spans="1:19" ht="20.25" customHeight="1" x14ac:dyDescent="0.15">
      <c r="A7" s="139"/>
      <c r="B7" s="143"/>
      <c r="C7" s="143"/>
      <c r="D7" s="145"/>
      <c r="E7" s="145"/>
      <c r="F7" s="146"/>
      <c r="H7" s="95"/>
      <c r="I7" s="96"/>
      <c r="J7" s="97"/>
      <c r="K7" s="85"/>
      <c r="L7" s="97"/>
      <c r="M7" s="97"/>
      <c r="N7" s="97"/>
      <c r="O7" s="97"/>
      <c r="P7" s="97"/>
      <c r="Q7" s="98"/>
      <c r="R7" s="99"/>
      <c r="S7" s="100"/>
    </row>
    <row r="8" spans="1:19" ht="20.25" customHeight="1" x14ac:dyDescent="0.15">
      <c r="A8" s="122" t="s">
        <v>17</v>
      </c>
      <c r="B8" s="64" t="s">
        <v>18</v>
      </c>
      <c r="C8" s="64" t="s">
        <v>27</v>
      </c>
      <c r="D8" s="124" t="s">
        <v>19</v>
      </c>
      <c r="E8" s="124"/>
      <c r="F8" s="125"/>
      <c r="H8" s="95"/>
      <c r="I8" s="96"/>
      <c r="J8" s="97"/>
      <c r="K8" s="85"/>
      <c r="L8" s="97"/>
      <c r="M8" s="97"/>
      <c r="N8" s="97"/>
      <c r="O8" s="97"/>
      <c r="P8" s="97"/>
      <c r="Q8" s="98"/>
      <c r="R8" s="99"/>
      <c r="S8" s="100"/>
    </row>
    <row r="9" spans="1:19" ht="20.25" customHeight="1" x14ac:dyDescent="0.15">
      <c r="A9" s="123"/>
      <c r="B9" s="106" t="s">
        <v>92</v>
      </c>
      <c r="C9" s="5" t="s">
        <v>93</v>
      </c>
      <c r="D9" s="126" t="s">
        <v>94</v>
      </c>
      <c r="E9" s="127"/>
      <c r="F9" s="128"/>
      <c r="H9" s="95"/>
      <c r="I9" s="96"/>
      <c r="J9" s="97"/>
      <c r="K9" s="85"/>
      <c r="L9" s="97"/>
      <c r="M9" s="97"/>
      <c r="N9" s="97"/>
      <c r="O9" s="97"/>
      <c r="P9" s="97"/>
      <c r="Q9" s="98"/>
      <c r="R9" s="99"/>
      <c r="S9" s="100"/>
    </row>
    <row r="10" spans="1:19" ht="20.25" customHeight="1" x14ac:dyDescent="0.15">
      <c r="A10" s="55" t="s">
        <v>26</v>
      </c>
      <c r="B10" s="129" t="s">
        <v>68</v>
      </c>
      <c r="C10" s="130"/>
      <c r="D10" s="131"/>
      <c r="E10" s="131"/>
      <c r="F10" s="132"/>
      <c r="H10" s="95"/>
      <c r="I10" s="96"/>
      <c r="J10" s="97"/>
      <c r="K10" s="85"/>
      <c r="L10" s="97"/>
      <c r="M10" s="97"/>
      <c r="N10" s="97"/>
      <c r="O10" s="97"/>
      <c r="P10" s="97"/>
      <c r="Q10" s="98"/>
      <c r="R10" s="99"/>
      <c r="S10" s="100"/>
    </row>
    <row r="11" spans="1:19" ht="20.25" customHeight="1" x14ac:dyDescent="0.15">
      <c r="A11" s="55" t="s">
        <v>25</v>
      </c>
      <c r="B11" s="133"/>
      <c r="C11" s="131"/>
      <c r="D11" s="131"/>
      <c r="E11" s="131"/>
      <c r="F11" s="132"/>
      <c r="H11" s="95"/>
      <c r="I11" s="96"/>
      <c r="J11" s="97"/>
      <c r="K11" s="85"/>
      <c r="L11" s="97"/>
      <c r="M11" s="97"/>
      <c r="N11" s="97"/>
      <c r="O11" s="97"/>
      <c r="P11" s="97"/>
      <c r="Q11" s="98"/>
      <c r="R11" s="99"/>
      <c r="S11" s="100"/>
    </row>
    <row r="12" spans="1:19" ht="20.25" customHeight="1" thickBot="1" x14ac:dyDescent="0.2">
      <c r="A12" s="52" t="s">
        <v>20</v>
      </c>
      <c r="B12" s="120"/>
      <c r="C12" s="120"/>
      <c r="D12" s="120"/>
      <c r="E12" s="120"/>
      <c r="F12" s="121"/>
      <c r="H12" s="86"/>
      <c r="I12" s="87"/>
      <c r="J12" s="88"/>
      <c r="K12" s="88"/>
      <c r="L12" s="88"/>
      <c r="M12" s="88"/>
      <c r="N12" s="88"/>
      <c r="O12" s="88"/>
      <c r="P12" s="88"/>
      <c r="Q12" s="89"/>
      <c r="R12" s="90"/>
      <c r="S12" s="91"/>
    </row>
    <row r="13" spans="1:19" ht="20.25" customHeight="1" thickTop="1" x14ac:dyDescent="0.15">
      <c r="A13" s="51" t="s">
        <v>13</v>
      </c>
      <c r="B13" s="134" t="s">
        <v>83</v>
      </c>
      <c r="C13" s="135"/>
      <c r="D13" s="135"/>
      <c r="E13" s="135"/>
      <c r="F13" s="136"/>
    </row>
    <row r="14" spans="1:19" ht="20.25" customHeight="1" x14ac:dyDescent="0.15">
      <c r="A14" s="137" t="s">
        <v>21</v>
      </c>
      <c r="B14" s="140" t="s">
        <v>14</v>
      </c>
      <c r="C14" s="141" t="s">
        <v>45</v>
      </c>
      <c r="D14" s="109" t="s">
        <v>22</v>
      </c>
      <c r="E14" s="109" t="s">
        <v>15</v>
      </c>
      <c r="F14" s="110" t="s">
        <v>52</v>
      </c>
    </row>
    <row r="15" spans="1:19" ht="20.25" customHeight="1" x14ac:dyDescent="0.15">
      <c r="A15" s="138"/>
      <c r="B15" s="140"/>
      <c r="C15" s="142"/>
      <c r="D15" s="109" t="s">
        <v>23</v>
      </c>
      <c r="E15" s="109" t="s">
        <v>16</v>
      </c>
      <c r="F15" s="110" t="s">
        <v>24</v>
      </c>
    </row>
    <row r="16" spans="1:19" ht="20.25" customHeight="1" x14ac:dyDescent="0.15">
      <c r="A16" s="138"/>
      <c r="B16" s="143" t="s">
        <v>78</v>
      </c>
      <c r="C16" s="143" t="s">
        <v>79</v>
      </c>
      <c r="D16" s="144">
        <v>5400000</v>
      </c>
      <c r="E16" s="144">
        <v>5006760</v>
      </c>
      <c r="F16" s="146">
        <f>E16/D16</f>
        <v>0.92717777777777777</v>
      </c>
    </row>
    <row r="17" spans="1:6" ht="20.25" customHeight="1" x14ac:dyDescent="0.15">
      <c r="A17" s="139"/>
      <c r="B17" s="143"/>
      <c r="C17" s="143"/>
      <c r="D17" s="145"/>
      <c r="E17" s="145"/>
      <c r="F17" s="146"/>
    </row>
    <row r="18" spans="1:6" ht="20.25" customHeight="1" x14ac:dyDescent="0.15">
      <c r="A18" s="122" t="s">
        <v>17</v>
      </c>
      <c r="B18" s="108" t="s">
        <v>18</v>
      </c>
      <c r="C18" s="108" t="s">
        <v>27</v>
      </c>
      <c r="D18" s="124" t="s">
        <v>19</v>
      </c>
      <c r="E18" s="124"/>
      <c r="F18" s="125"/>
    </row>
    <row r="19" spans="1:6" ht="20.25" customHeight="1" x14ac:dyDescent="0.15">
      <c r="A19" s="123"/>
      <c r="B19" s="106" t="s">
        <v>80</v>
      </c>
      <c r="C19" s="5" t="s">
        <v>81</v>
      </c>
      <c r="D19" s="126" t="s">
        <v>82</v>
      </c>
      <c r="E19" s="127"/>
      <c r="F19" s="128"/>
    </row>
    <row r="20" spans="1:6" ht="20.25" customHeight="1" x14ac:dyDescent="0.15">
      <c r="A20" s="55" t="s">
        <v>26</v>
      </c>
      <c r="B20" s="129" t="s">
        <v>68</v>
      </c>
      <c r="C20" s="130"/>
      <c r="D20" s="131"/>
      <c r="E20" s="131"/>
      <c r="F20" s="132"/>
    </row>
    <row r="21" spans="1:6" ht="20.25" customHeight="1" x14ac:dyDescent="0.15">
      <c r="A21" s="55" t="s">
        <v>25</v>
      </c>
      <c r="B21" s="133"/>
      <c r="C21" s="131"/>
      <c r="D21" s="131"/>
      <c r="E21" s="131"/>
      <c r="F21" s="132"/>
    </row>
    <row r="22" spans="1:6" ht="20.25" customHeight="1" thickBot="1" x14ac:dyDescent="0.2">
      <c r="A22" s="52" t="s">
        <v>20</v>
      </c>
      <c r="B22" s="120"/>
      <c r="C22" s="120"/>
      <c r="D22" s="120"/>
      <c r="E22" s="120"/>
      <c r="F22" s="121"/>
    </row>
    <row r="23" spans="1:6" ht="20.25" customHeight="1" thickTop="1" x14ac:dyDescent="0.15">
      <c r="A23" s="51" t="s">
        <v>13</v>
      </c>
      <c r="B23" s="134" t="s">
        <v>84</v>
      </c>
      <c r="C23" s="135"/>
      <c r="D23" s="135"/>
      <c r="E23" s="135"/>
      <c r="F23" s="136"/>
    </row>
    <row r="24" spans="1:6" ht="20.25" customHeight="1" x14ac:dyDescent="0.15">
      <c r="A24" s="137" t="s">
        <v>21</v>
      </c>
      <c r="B24" s="140" t="s">
        <v>14</v>
      </c>
      <c r="C24" s="141" t="s">
        <v>45</v>
      </c>
      <c r="D24" s="109" t="s">
        <v>22</v>
      </c>
      <c r="E24" s="109" t="s">
        <v>15</v>
      </c>
      <c r="F24" s="110" t="s">
        <v>52</v>
      </c>
    </row>
    <row r="25" spans="1:6" ht="20.25" customHeight="1" x14ac:dyDescent="0.15">
      <c r="A25" s="138"/>
      <c r="B25" s="140"/>
      <c r="C25" s="142"/>
      <c r="D25" s="109" t="s">
        <v>23</v>
      </c>
      <c r="E25" s="109" t="s">
        <v>16</v>
      </c>
      <c r="F25" s="110" t="s">
        <v>24</v>
      </c>
    </row>
    <row r="26" spans="1:6" ht="20.25" customHeight="1" x14ac:dyDescent="0.15">
      <c r="A26" s="138"/>
      <c r="B26" s="143" t="s">
        <v>85</v>
      </c>
      <c r="C26" s="143" t="s">
        <v>79</v>
      </c>
      <c r="D26" s="144">
        <v>6660000</v>
      </c>
      <c r="E26" s="144">
        <v>5940000</v>
      </c>
      <c r="F26" s="146">
        <f>E26/D26</f>
        <v>0.89189189189189189</v>
      </c>
    </row>
    <row r="27" spans="1:6" ht="20.25" customHeight="1" x14ac:dyDescent="0.15">
      <c r="A27" s="139"/>
      <c r="B27" s="143"/>
      <c r="C27" s="143"/>
      <c r="D27" s="145"/>
      <c r="E27" s="145"/>
      <c r="F27" s="146"/>
    </row>
    <row r="28" spans="1:6" ht="20.25" customHeight="1" x14ac:dyDescent="0.15">
      <c r="A28" s="122" t="s">
        <v>17</v>
      </c>
      <c r="B28" s="108" t="s">
        <v>18</v>
      </c>
      <c r="C28" s="108" t="s">
        <v>27</v>
      </c>
      <c r="D28" s="124" t="s">
        <v>19</v>
      </c>
      <c r="E28" s="124"/>
      <c r="F28" s="125"/>
    </row>
    <row r="29" spans="1:6" ht="20.25" customHeight="1" x14ac:dyDescent="0.15">
      <c r="A29" s="123"/>
      <c r="B29" s="106" t="s">
        <v>86</v>
      </c>
      <c r="C29" s="5" t="s">
        <v>87</v>
      </c>
      <c r="D29" s="126" t="s">
        <v>88</v>
      </c>
      <c r="E29" s="127"/>
      <c r="F29" s="128"/>
    </row>
    <row r="30" spans="1:6" ht="20.25" customHeight="1" x14ac:dyDescent="0.15">
      <c r="A30" s="55" t="s">
        <v>26</v>
      </c>
      <c r="B30" s="129" t="s">
        <v>68</v>
      </c>
      <c r="C30" s="130"/>
      <c r="D30" s="131"/>
      <c r="E30" s="131"/>
      <c r="F30" s="132"/>
    </row>
    <row r="31" spans="1:6" ht="20.25" customHeight="1" x14ac:dyDescent="0.15">
      <c r="A31" s="55" t="s">
        <v>25</v>
      </c>
      <c r="B31" s="133"/>
      <c r="C31" s="131"/>
      <c r="D31" s="131"/>
      <c r="E31" s="131"/>
      <c r="F31" s="132"/>
    </row>
    <row r="32" spans="1:6" ht="20.25" customHeight="1" thickBot="1" x14ac:dyDescent="0.2">
      <c r="A32" s="52" t="s">
        <v>20</v>
      </c>
      <c r="B32" s="120"/>
      <c r="C32" s="120"/>
      <c r="D32" s="120"/>
      <c r="E32" s="120"/>
      <c r="F32" s="121"/>
    </row>
    <row r="33" spans="1:6" ht="20.25" customHeight="1" thickTop="1" x14ac:dyDescent="0.15">
      <c r="A33" s="51" t="s">
        <v>13</v>
      </c>
      <c r="B33" s="134" t="s">
        <v>76</v>
      </c>
      <c r="C33" s="135"/>
      <c r="D33" s="135"/>
      <c r="E33" s="135"/>
      <c r="F33" s="136"/>
    </row>
    <row r="34" spans="1:6" ht="20.25" customHeight="1" x14ac:dyDescent="0.15">
      <c r="A34" s="137" t="s">
        <v>21</v>
      </c>
      <c r="B34" s="140" t="s">
        <v>14</v>
      </c>
      <c r="C34" s="141" t="s">
        <v>45</v>
      </c>
      <c r="D34" s="109" t="s">
        <v>22</v>
      </c>
      <c r="E34" s="109" t="s">
        <v>15</v>
      </c>
      <c r="F34" s="110" t="s">
        <v>52</v>
      </c>
    </row>
    <row r="35" spans="1:6" ht="20.25" customHeight="1" x14ac:dyDescent="0.15">
      <c r="A35" s="138"/>
      <c r="B35" s="140"/>
      <c r="C35" s="142"/>
      <c r="D35" s="109" t="s">
        <v>23</v>
      </c>
      <c r="E35" s="109" t="s">
        <v>16</v>
      </c>
      <c r="F35" s="110" t="s">
        <v>24</v>
      </c>
    </row>
    <row r="36" spans="1:6" ht="20.25" customHeight="1" x14ac:dyDescent="0.15">
      <c r="A36" s="138"/>
      <c r="B36" s="143" t="s">
        <v>71</v>
      </c>
      <c r="C36" s="143" t="s">
        <v>72</v>
      </c>
      <c r="D36" s="144">
        <v>20400000</v>
      </c>
      <c r="E36" s="144">
        <v>17380000</v>
      </c>
      <c r="F36" s="146">
        <f>E36/D36</f>
        <v>0.85196078431372546</v>
      </c>
    </row>
    <row r="37" spans="1:6" ht="20.25" customHeight="1" x14ac:dyDescent="0.15">
      <c r="A37" s="139"/>
      <c r="B37" s="143"/>
      <c r="C37" s="143"/>
      <c r="D37" s="145"/>
      <c r="E37" s="145"/>
      <c r="F37" s="146"/>
    </row>
    <row r="38" spans="1:6" ht="20.25" customHeight="1" x14ac:dyDescent="0.15">
      <c r="A38" s="122" t="s">
        <v>17</v>
      </c>
      <c r="B38" s="108" t="s">
        <v>18</v>
      </c>
      <c r="C38" s="108" t="s">
        <v>27</v>
      </c>
      <c r="D38" s="124" t="s">
        <v>19</v>
      </c>
      <c r="E38" s="124"/>
      <c r="F38" s="125"/>
    </row>
    <row r="39" spans="1:6" ht="20.25" customHeight="1" x14ac:dyDescent="0.15">
      <c r="A39" s="123"/>
      <c r="B39" s="106" t="s">
        <v>73</v>
      </c>
      <c r="C39" s="5" t="s">
        <v>74</v>
      </c>
      <c r="D39" s="126" t="s">
        <v>75</v>
      </c>
      <c r="E39" s="127"/>
      <c r="F39" s="128"/>
    </row>
    <row r="40" spans="1:6" ht="20.25" customHeight="1" x14ac:dyDescent="0.15">
      <c r="A40" s="55" t="s">
        <v>26</v>
      </c>
      <c r="B40" s="129" t="s">
        <v>68</v>
      </c>
      <c r="C40" s="130"/>
      <c r="D40" s="131"/>
      <c r="E40" s="131"/>
      <c r="F40" s="132"/>
    </row>
    <row r="41" spans="1:6" ht="20.25" customHeight="1" x14ac:dyDescent="0.15">
      <c r="A41" s="55" t="s">
        <v>25</v>
      </c>
      <c r="B41" s="133"/>
      <c r="C41" s="131"/>
      <c r="D41" s="131"/>
      <c r="E41" s="131"/>
      <c r="F41" s="132"/>
    </row>
    <row r="42" spans="1:6" ht="20.25" customHeight="1" thickBot="1" x14ac:dyDescent="0.2">
      <c r="A42" s="52" t="s">
        <v>20</v>
      </c>
      <c r="B42" s="120"/>
      <c r="C42" s="120"/>
      <c r="D42" s="120"/>
      <c r="E42" s="120"/>
      <c r="F42" s="121"/>
    </row>
    <row r="43" spans="1:6" ht="20.25" customHeight="1" thickTop="1" x14ac:dyDescent="0.15">
      <c r="A43" s="51" t="s">
        <v>13</v>
      </c>
      <c r="B43" s="134" t="s">
        <v>77</v>
      </c>
      <c r="C43" s="135"/>
      <c r="D43" s="135"/>
      <c r="E43" s="135"/>
      <c r="F43" s="136"/>
    </row>
    <row r="44" spans="1:6" ht="20.25" customHeight="1" x14ac:dyDescent="0.15">
      <c r="A44" s="137" t="s">
        <v>21</v>
      </c>
      <c r="B44" s="140" t="s">
        <v>14</v>
      </c>
      <c r="C44" s="141" t="s">
        <v>45</v>
      </c>
      <c r="D44" s="109" t="s">
        <v>22</v>
      </c>
      <c r="E44" s="109" t="s">
        <v>15</v>
      </c>
      <c r="F44" s="110" t="s">
        <v>52</v>
      </c>
    </row>
    <row r="45" spans="1:6" ht="20.25" customHeight="1" x14ac:dyDescent="0.15">
      <c r="A45" s="138"/>
      <c r="B45" s="140"/>
      <c r="C45" s="142"/>
      <c r="D45" s="109" t="s">
        <v>23</v>
      </c>
      <c r="E45" s="109" t="s">
        <v>16</v>
      </c>
      <c r="F45" s="110" t="s">
        <v>24</v>
      </c>
    </row>
    <row r="46" spans="1:6" ht="20.25" customHeight="1" x14ac:dyDescent="0.15">
      <c r="A46" s="138"/>
      <c r="B46" s="143" t="s">
        <v>71</v>
      </c>
      <c r="C46" s="143" t="s">
        <v>72</v>
      </c>
      <c r="D46" s="144">
        <v>20400000</v>
      </c>
      <c r="E46" s="144">
        <v>17380000</v>
      </c>
      <c r="F46" s="146">
        <f>E46/D46</f>
        <v>0.85196078431372546</v>
      </c>
    </row>
    <row r="47" spans="1:6" ht="20.25" customHeight="1" x14ac:dyDescent="0.15">
      <c r="A47" s="139"/>
      <c r="B47" s="143"/>
      <c r="C47" s="143"/>
      <c r="D47" s="145"/>
      <c r="E47" s="145"/>
      <c r="F47" s="146"/>
    </row>
    <row r="48" spans="1:6" ht="20.25" customHeight="1" x14ac:dyDescent="0.15">
      <c r="A48" s="122" t="s">
        <v>17</v>
      </c>
      <c r="B48" s="108" t="s">
        <v>18</v>
      </c>
      <c r="C48" s="108" t="s">
        <v>27</v>
      </c>
      <c r="D48" s="124" t="s">
        <v>19</v>
      </c>
      <c r="E48" s="124"/>
      <c r="F48" s="125"/>
    </row>
    <row r="49" spans="1:6" ht="20.25" customHeight="1" x14ac:dyDescent="0.15">
      <c r="A49" s="123"/>
      <c r="B49" s="106" t="s">
        <v>73</v>
      </c>
      <c r="C49" s="5" t="s">
        <v>74</v>
      </c>
      <c r="D49" s="126" t="s">
        <v>75</v>
      </c>
      <c r="E49" s="127"/>
      <c r="F49" s="128"/>
    </row>
    <row r="50" spans="1:6" ht="20.25" customHeight="1" x14ac:dyDescent="0.15">
      <c r="A50" s="55" t="s">
        <v>26</v>
      </c>
      <c r="B50" s="129" t="s">
        <v>68</v>
      </c>
      <c r="C50" s="130"/>
      <c r="D50" s="131"/>
      <c r="E50" s="131"/>
      <c r="F50" s="132"/>
    </row>
    <row r="51" spans="1:6" ht="20.25" customHeight="1" x14ac:dyDescent="0.15">
      <c r="A51" s="55" t="s">
        <v>25</v>
      </c>
      <c r="B51" s="133"/>
      <c r="C51" s="131"/>
      <c r="D51" s="131"/>
      <c r="E51" s="131"/>
      <c r="F51" s="132"/>
    </row>
    <row r="52" spans="1:6" ht="20.25" customHeight="1" thickBot="1" x14ac:dyDescent="0.2">
      <c r="A52" s="52" t="s">
        <v>20</v>
      </c>
      <c r="B52" s="120"/>
      <c r="C52" s="120"/>
      <c r="D52" s="120"/>
      <c r="E52" s="120"/>
      <c r="F52" s="121"/>
    </row>
    <row r="53" spans="1:6" ht="20.25" customHeight="1" thickTop="1" x14ac:dyDescent="0.15">
      <c r="A53" s="51" t="s">
        <v>13</v>
      </c>
      <c r="B53" s="134" t="s">
        <v>95</v>
      </c>
      <c r="C53" s="135"/>
      <c r="D53" s="135"/>
      <c r="E53" s="135"/>
      <c r="F53" s="136"/>
    </row>
    <row r="54" spans="1:6" ht="20.25" customHeight="1" x14ac:dyDescent="0.15">
      <c r="A54" s="137" t="s">
        <v>21</v>
      </c>
      <c r="B54" s="140" t="s">
        <v>14</v>
      </c>
      <c r="C54" s="141" t="s">
        <v>45</v>
      </c>
      <c r="D54" s="112" t="s">
        <v>22</v>
      </c>
      <c r="E54" s="112" t="s">
        <v>15</v>
      </c>
      <c r="F54" s="113" t="s">
        <v>52</v>
      </c>
    </row>
    <row r="55" spans="1:6" ht="20.25" customHeight="1" x14ac:dyDescent="0.15">
      <c r="A55" s="138"/>
      <c r="B55" s="140"/>
      <c r="C55" s="142"/>
      <c r="D55" s="112" t="s">
        <v>23</v>
      </c>
      <c r="E55" s="112" t="s">
        <v>16</v>
      </c>
      <c r="F55" s="113" t="s">
        <v>24</v>
      </c>
    </row>
    <row r="56" spans="1:6" ht="20.25" customHeight="1" x14ac:dyDescent="0.15">
      <c r="A56" s="138"/>
      <c r="B56" s="143" t="s">
        <v>97</v>
      </c>
      <c r="C56" s="143" t="s">
        <v>72</v>
      </c>
      <c r="D56" s="144">
        <v>19965000</v>
      </c>
      <c r="E56" s="144">
        <v>18260000</v>
      </c>
      <c r="F56" s="146">
        <f>E56/D56</f>
        <v>0.91460055096418735</v>
      </c>
    </row>
    <row r="57" spans="1:6" ht="20.25" customHeight="1" x14ac:dyDescent="0.15">
      <c r="A57" s="139"/>
      <c r="B57" s="143"/>
      <c r="C57" s="143"/>
      <c r="D57" s="145"/>
      <c r="E57" s="145"/>
      <c r="F57" s="146"/>
    </row>
    <row r="58" spans="1:6" ht="20.25" customHeight="1" x14ac:dyDescent="0.15">
      <c r="A58" s="122" t="s">
        <v>17</v>
      </c>
      <c r="B58" s="111" t="s">
        <v>18</v>
      </c>
      <c r="C58" s="111" t="s">
        <v>27</v>
      </c>
      <c r="D58" s="124" t="s">
        <v>19</v>
      </c>
      <c r="E58" s="124"/>
      <c r="F58" s="125"/>
    </row>
    <row r="59" spans="1:6" ht="20.25" customHeight="1" x14ac:dyDescent="0.15">
      <c r="A59" s="123"/>
      <c r="B59" s="106" t="s">
        <v>96</v>
      </c>
      <c r="C59" s="5" t="s">
        <v>98</v>
      </c>
      <c r="D59" s="126" t="s">
        <v>99</v>
      </c>
      <c r="E59" s="127"/>
      <c r="F59" s="128"/>
    </row>
    <row r="60" spans="1:6" ht="20.25" customHeight="1" x14ac:dyDescent="0.15">
      <c r="A60" s="55" t="s">
        <v>26</v>
      </c>
      <c r="B60" s="129" t="s">
        <v>68</v>
      </c>
      <c r="C60" s="130"/>
      <c r="D60" s="131"/>
      <c r="E60" s="131"/>
      <c r="F60" s="132"/>
    </row>
    <row r="61" spans="1:6" ht="20.25" customHeight="1" x14ac:dyDescent="0.15">
      <c r="A61" s="55" t="s">
        <v>25</v>
      </c>
      <c r="B61" s="133"/>
      <c r="C61" s="131"/>
      <c r="D61" s="131"/>
      <c r="E61" s="131"/>
      <c r="F61" s="132"/>
    </row>
    <row r="62" spans="1:6" ht="20.25" customHeight="1" thickBot="1" x14ac:dyDescent="0.2">
      <c r="A62" s="52" t="s">
        <v>20</v>
      </c>
      <c r="B62" s="120"/>
      <c r="C62" s="120"/>
      <c r="D62" s="120"/>
      <c r="E62" s="120"/>
      <c r="F62" s="121"/>
    </row>
    <row r="63" spans="1:6" ht="20.25" customHeight="1" thickTop="1" x14ac:dyDescent="0.15">
      <c r="A63" s="51" t="s">
        <v>13</v>
      </c>
      <c r="B63" s="134" t="s">
        <v>100</v>
      </c>
      <c r="C63" s="135"/>
      <c r="D63" s="135"/>
      <c r="E63" s="135"/>
      <c r="F63" s="136"/>
    </row>
    <row r="64" spans="1:6" ht="20.25" customHeight="1" x14ac:dyDescent="0.15">
      <c r="A64" s="137" t="s">
        <v>21</v>
      </c>
      <c r="B64" s="140" t="s">
        <v>14</v>
      </c>
      <c r="C64" s="141" t="s">
        <v>45</v>
      </c>
      <c r="D64" s="117" t="s">
        <v>22</v>
      </c>
      <c r="E64" s="117" t="s">
        <v>15</v>
      </c>
      <c r="F64" s="118" t="s">
        <v>52</v>
      </c>
    </row>
    <row r="65" spans="1:6" ht="20.25" customHeight="1" x14ac:dyDescent="0.15">
      <c r="A65" s="138"/>
      <c r="B65" s="140"/>
      <c r="C65" s="142"/>
      <c r="D65" s="117" t="s">
        <v>23</v>
      </c>
      <c r="E65" s="117" t="s">
        <v>16</v>
      </c>
      <c r="F65" s="118" t="s">
        <v>24</v>
      </c>
    </row>
    <row r="66" spans="1:6" ht="20.25" customHeight="1" x14ac:dyDescent="0.15">
      <c r="A66" s="138"/>
      <c r="B66" s="143" t="s">
        <v>101</v>
      </c>
      <c r="C66" s="143" t="s">
        <v>72</v>
      </c>
      <c r="D66" s="144">
        <v>21996000</v>
      </c>
      <c r="E66" s="144">
        <v>21780000</v>
      </c>
      <c r="F66" s="146">
        <f>E66/D66</f>
        <v>0.99018003273322419</v>
      </c>
    </row>
    <row r="67" spans="1:6" ht="20.25" customHeight="1" x14ac:dyDescent="0.15">
      <c r="A67" s="139"/>
      <c r="B67" s="143"/>
      <c r="C67" s="143"/>
      <c r="D67" s="145"/>
      <c r="E67" s="145"/>
      <c r="F67" s="146"/>
    </row>
    <row r="68" spans="1:6" ht="20.25" customHeight="1" x14ac:dyDescent="0.15">
      <c r="A68" s="122" t="s">
        <v>17</v>
      </c>
      <c r="B68" s="119" t="s">
        <v>18</v>
      </c>
      <c r="C68" s="119" t="s">
        <v>27</v>
      </c>
      <c r="D68" s="124" t="s">
        <v>19</v>
      </c>
      <c r="E68" s="124"/>
      <c r="F68" s="125"/>
    </row>
    <row r="69" spans="1:6" ht="20.25" customHeight="1" x14ac:dyDescent="0.15">
      <c r="A69" s="123"/>
      <c r="B69" s="106" t="s">
        <v>102</v>
      </c>
      <c r="C69" s="5" t="s">
        <v>103</v>
      </c>
      <c r="D69" s="126" t="s">
        <v>104</v>
      </c>
      <c r="E69" s="127"/>
      <c r="F69" s="128"/>
    </row>
    <row r="70" spans="1:6" ht="20.25" customHeight="1" x14ac:dyDescent="0.15">
      <c r="A70" s="55" t="s">
        <v>26</v>
      </c>
      <c r="B70" s="129" t="s">
        <v>68</v>
      </c>
      <c r="C70" s="130"/>
      <c r="D70" s="131"/>
      <c r="E70" s="131"/>
      <c r="F70" s="132"/>
    </row>
    <row r="71" spans="1:6" ht="20.25" customHeight="1" x14ac:dyDescent="0.15">
      <c r="A71" s="55" t="s">
        <v>25</v>
      </c>
      <c r="B71" s="133"/>
      <c r="C71" s="131"/>
      <c r="D71" s="131"/>
      <c r="E71" s="131"/>
      <c r="F71" s="132"/>
    </row>
    <row r="72" spans="1:6" ht="20.25" customHeight="1" thickBot="1" x14ac:dyDescent="0.2">
      <c r="A72" s="52" t="s">
        <v>20</v>
      </c>
      <c r="B72" s="120"/>
      <c r="C72" s="120"/>
      <c r="D72" s="120"/>
      <c r="E72" s="120"/>
      <c r="F72" s="121"/>
    </row>
    <row r="73" spans="1:6" ht="20.25" customHeight="1" thickTop="1" x14ac:dyDescent="0.15"/>
  </sheetData>
  <mergeCells count="105">
    <mergeCell ref="B72:F72"/>
    <mergeCell ref="A68:A69"/>
    <mergeCell ref="D68:F68"/>
    <mergeCell ref="D69:F69"/>
    <mergeCell ref="B70:F70"/>
    <mergeCell ref="B71:F71"/>
    <mergeCell ref="B63:F63"/>
    <mergeCell ref="A64:A67"/>
    <mergeCell ref="B64:B65"/>
    <mergeCell ref="C64:C65"/>
    <mergeCell ref="B66:B67"/>
    <mergeCell ref="C66:C67"/>
    <mergeCell ref="D66:D67"/>
    <mergeCell ref="E66:E67"/>
    <mergeCell ref="F66:F67"/>
    <mergeCell ref="B52:F52"/>
    <mergeCell ref="A48:A49"/>
    <mergeCell ref="D48:F48"/>
    <mergeCell ref="D49:F49"/>
    <mergeCell ref="B50:F50"/>
    <mergeCell ref="B51:F51"/>
    <mergeCell ref="B42:F42"/>
    <mergeCell ref="B43:F43"/>
    <mergeCell ref="A44:A47"/>
    <mergeCell ref="B44:B45"/>
    <mergeCell ref="C44:C45"/>
    <mergeCell ref="B46:B47"/>
    <mergeCell ref="C46:C47"/>
    <mergeCell ref="D46:D47"/>
    <mergeCell ref="E46:E47"/>
    <mergeCell ref="F46:F47"/>
    <mergeCell ref="A38:A39"/>
    <mergeCell ref="D38:F38"/>
    <mergeCell ref="D39:F39"/>
    <mergeCell ref="B40:F40"/>
    <mergeCell ref="B41:F41"/>
    <mergeCell ref="B32:F32"/>
    <mergeCell ref="B33:F33"/>
    <mergeCell ref="A34:A37"/>
    <mergeCell ref="B34:B35"/>
    <mergeCell ref="C34:C35"/>
    <mergeCell ref="B36:B37"/>
    <mergeCell ref="C36:C37"/>
    <mergeCell ref="D36:D37"/>
    <mergeCell ref="E36:E37"/>
    <mergeCell ref="F36:F37"/>
    <mergeCell ref="A28:A29"/>
    <mergeCell ref="D28:F28"/>
    <mergeCell ref="D29:F29"/>
    <mergeCell ref="B30:F30"/>
    <mergeCell ref="B31:F31"/>
    <mergeCell ref="B22:F22"/>
    <mergeCell ref="B23:F23"/>
    <mergeCell ref="A24:A27"/>
    <mergeCell ref="B24:B25"/>
    <mergeCell ref="C24:C25"/>
    <mergeCell ref="B26:B27"/>
    <mergeCell ref="C26:C27"/>
    <mergeCell ref="D26:D27"/>
    <mergeCell ref="E26:E27"/>
    <mergeCell ref="F26:F27"/>
    <mergeCell ref="A18:A19"/>
    <mergeCell ref="D18:F18"/>
    <mergeCell ref="D19:F19"/>
    <mergeCell ref="B20:F20"/>
    <mergeCell ref="B21:F21"/>
    <mergeCell ref="B13:F13"/>
    <mergeCell ref="A14:A17"/>
    <mergeCell ref="B14:B15"/>
    <mergeCell ref="C14:C15"/>
    <mergeCell ref="B16:B17"/>
    <mergeCell ref="C16:C17"/>
    <mergeCell ref="D16:D17"/>
    <mergeCell ref="E16:E17"/>
    <mergeCell ref="F16:F17"/>
    <mergeCell ref="B12:F12"/>
    <mergeCell ref="B3:F3"/>
    <mergeCell ref="A4:A7"/>
    <mergeCell ref="B4:B5"/>
    <mergeCell ref="C4:C5"/>
    <mergeCell ref="B6:B7"/>
    <mergeCell ref="C6:C7"/>
    <mergeCell ref="D6:D7"/>
    <mergeCell ref="E6:E7"/>
    <mergeCell ref="F6:F7"/>
    <mergeCell ref="A8:A9"/>
    <mergeCell ref="D8:F8"/>
    <mergeCell ref="D9:F9"/>
    <mergeCell ref="B10:F10"/>
    <mergeCell ref="B11:F11"/>
    <mergeCell ref="B53:F53"/>
    <mergeCell ref="A54:A57"/>
    <mergeCell ref="B54:B55"/>
    <mergeCell ref="C54:C55"/>
    <mergeCell ref="B56:B57"/>
    <mergeCell ref="C56:C57"/>
    <mergeCell ref="D56:D57"/>
    <mergeCell ref="E56:E57"/>
    <mergeCell ref="F56:F57"/>
    <mergeCell ref="B62:F62"/>
    <mergeCell ref="A58:A59"/>
    <mergeCell ref="D58:F58"/>
    <mergeCell ref="D59:F59"/>
    <mergeCell ref="B60:F60"/>
    <mergeCell ref="B61:F61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물품발주계획</vt:lpstr>
      <vt:lpstr>용역발주계획</vt:lpstr>
      <vt:lpstr>공사발주계획</vt:lpstr>
      <vt:lpstr>입찰현황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2022-04-11T02:10:17Z</dcterms:modified>
</cp:coreProperties>
</file>